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updateLinks="never" codeName="DieseArbeitsmappe" defaultThemeVersion="166925"/>
  <mc:AlternateContent xmlns:mc="http://schemas.openxmlformats.org/markup-compatibility/2006">
    <mc:Choice Requires="x15">
      <x15ac:absPath xmlns:x15ac="http://schemas.microsoft.com/office/spreadsheetml/2010/11/ac" url="C:\R\Auswertung_ab_2021\"/>
    </mc:Choice>
  </mc:AlternateContent>
  <xr:revisionPtr revIDLastSave="0" documentId="13_ncr:1_{F74C0EBC-85D4-403A-BCE0-212BE856DE53}" xr6:coauthVersionLast="47" xr6:coauthVersionMax="47" xr10:uidLastSave="{00000000-0000-0000-0000-000000000000}"/>
  <bookViews>
    <workbookView xWindow="5376" yWindow="5832" windowWidth="36864" windowHeight="18792" xr2:uid="{00000000-000D-0000-FFFF-FFFF00000000}"/>
  </bookViews>
  <sheets>
    <sheet name="Startseite" sheetId="3" r:id="rId1"/>
    <sheet name="Schülerprofil" sheetId="5" r:id="rId2"/>
    <sheet name="TEST-Daten" sheetId="7" r:id="rId3"/>
    <sheet name="Schulen" sheetId="1" state="hidden" r:id="rId4"/>
    <sheet name="Tabelle4" sheetId="6" state="hidden" r:id="rId5"/>
  </sheets>
  <externalReferences>
    <externalReference r:id="rId6"/>
  </externalReferences>
  <definedNames>
    <definedName name="Abt.neu" localSheetId="2">[1]Tabelle4!$N$3:$N$6</definedName>
    <definedName name="Abt.neu">Tabelle4!$N$3:$N$6</definedName>
    <definedName name="auswahl">Tabelle4!$R$1:$R$3</definedName>
    <definedName name="Beeinträchtigung">Tabelle4!$Q$1:$Q$4</definedName>
    <definedName name="Beeinträchtigungen" localSheetId="2">[1]Tabelle4!$Q$2:$Q$9</definedName>
    <definedName name="Beeinträchtigungen">Tabelle4!$L$1:$L$8</definedName>
    <definedName name="bitte_auswählen_ja_nein">Tabelle4!$O$1:$O$5</definedName>
    <definedName name="df">[1]Startseite!#REF!</definedName>
    <definedName name="Dienstalter">Tabelle4!$E$1:$E$3</definedName>
    <definedName name="Geburtsjahr">Tabelle4!#REF!</definedName>
    <definedName name="Geburtsmonat">Tabelle4!$M$1:$M$12</definedName>
    <definedName name="Geburtstag">Tabelle4!$L$1:$L$30</definedName>
    <definedName name="Geschlecht">Tabelle4!$D$1:$D$2</definedName>
    <definedName name="Geschlecht1">Tabelle4!$D$1:$D$3</definedName>
    <definedName name="Lehrbefähigung">Tabelle4!$F$1:$F$2</definedName>
    <definedName name="Lehrbefähigung_neu" localSheetId="2">[1]Tabelle4!$F$1:$F$3</definedName>
    <definedName name="Lehrbefähigung_neu">Tabelle4!$F$1:$F$3</definedName>
    <definedName name="Mitglied" localSheetId="2">[1]Tabelle4!#REF!</definedName>
    <definedName name="Mitglied">Tabelle4!#REF!</definedName>
    <definedName name="Mitglied_neu" localSheetId="2">[1]Tabelle4!$K$1:$K$2</definedName>
    <definedName name="Mitglied_neu">Tabelle4!$K$1:$K$2</definedName>
    <definedName name="Ort">Tabelle4!$N$1:$N$5</definedName>
    <definedName name="Schülerzahl">Tabelle4!$B$1:$B$3</definedName>
    <definedName name="Schulkonzept">Tabelle4!$A:$A</definedName>
    <definedName name="Schulkonzept_I">[1]Startseite!#REF!</definedName>
    <definedName name="Schulprofil_neu">Tabelle4!$A$1:$A$4</definedName>
    <definedName name="sdf">[1]Startseite!#REF!</definedName>
    <definedName name="Sport_AG">Tabelle4!$C$1:$C$4</definedName>
    <definedName name="Sportart_AG" localSheetId="2">[1]Tabelle4!$H$1:$H$9</definedName>
    <definedName name="Sportart_AG">Tabelle4!$H$2:$H$9</definedName>
    <definedName name="Sportart_Freizeit">Tabelle4!$I$1:$I$7</definedName>
    <definedName name="Sportart_Verein" localSheetId="2">[1]Tabelle4!$G$1:$G$10</definedName>
    <definedName name="Sportart_Verein">Tabelle4!$G$1:$G$15</definedName>
    <definedName name="Stunden">Tabelle4!$J:$J</definedName>
    <definedName name="Stunden..">Tabelle4!$J$1:$J$3</definedName>
    <definedName name="Stunden_neu">Tabelle4!$J$1:$J$3</definedName>
    <definedName name="Stunden_neuer">Tabelle4!$J$1:$J$4</definedName>
    <definedName name="Testort">Tabelle4!$N$3:$N$4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3" l="1"/>
  <c r="C13" i="3" s="1"/>
  <c r="C11" i="3"/>
  <c r="C10" i="3"/>
  <c r="C9" i="3"/>
  <c r="C8" i="3"/>
  <c r="C12" i="3" l="1"/>
  <c r="C6" i="3"/>
  <c r="E6" i="3" l="1"/>
  <c r="D6" i="3"/>
  <c r="J17" i="7"/>
  <c r="J18" i="7"/>
  <c r="J19" i="7"/>
  <c r="J20" i="7"/>
  <c r="J21" i="7"/>
  <c r="J22" i="7"/>
  <c r="J23" i="7"/>
  <c r="N17" i="5"/>
  <c r="N18" i="5"/>
  <c r="N19" i="5"/>
  <c r="N20" i="5"/>
  <c r="N21" i="5"/>
  <c r="N22" i="5"/>
  <c r="J17" i="5"/>
  <c r="J18" i="5"/>
  <c r="J19" i="5"/>
  <c r="J20" i="5"/>
  <c r="J21" i="5"/>
  <c r="J22" i="5"/>
  <c r="D17" i="5"/>
  <c r="D18" i="5"/>
  <c r="D19" i="5"/>
  <c r="D20" i="5"/>
  <c r="D21" i="5"/>
  <c r="D22" i="5"/>
  <c r="D23" i="5"/>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7" i="7"/>
  <c r="M166" i="7"/>
  <c r="J166" i="7"/>
  <c r="M165" i="7"/>
  <c r="J165" i="7"/>
  <c r="M164" i="7"/>
  <c r="J164" i="7" s="1"/>
  <c r="M163" i="7"/>
  <c r="J163" i="7" s="1"/>
  <c r="M162" i="7"/>
  <c r="J162" i="7"/>
  <c r="M161" i="7"/>
  <c r="J161" i="7"/>
  <c r="M160" i="7"/>
  <c r="J160" i="7"/>
  <c r="M159" i="7"/>
  <c r="J159" i="7"/>
  <c r="M158" i="7"/>
  <c r="J158" i="7" s="1"/>
  <c r="M157" i="7"/>
  <c r="J157" i="7"/>
  <c r="M156" i="7"/>
  <c r="J156" i="7" s="1"/>
  <c r="M155" i="7"/>
  <c r="J155" i="7"/>
  <c r="M154" i="7"/>
  <c r="J154" i="7"/>
  <c r="M153" i="7"/>
  <c r="J153" i="7"/>
  <c r="M152" i="7"/>
  <c r="J152" i="7" s="1"/>
  <c r="M151" i="7"/>
  <c r="J151" i="7"/>
  <c r="M150" i="7"/>
  <c r="J150" i="7"/>
  <c r="M149" i="7"/>
  <c r="J149" i="7"/>
  <c r="M148" i="7"/>
  <c r="J148" i="7"/>
  <c r="M147" i="7"/>
  <c r="J147" i="7" s="1"/>
  <c r="M146" i="7"/>
  <c r="J146" i="7"/>
  <c r="M145" i="7"/>
  <c r="J145" i="7" s="1"/>
  <c r="M144" i="7"/>
  <c r="J144" i="7"/>
  <c r="M143" i="7"/>
  <c r="J143" i="7"/>
  <c r="M142" i="7"/>
  <c r="J142" i="7" s="1"/>
  <c r="M141" i="7"/>
  <c r="J141" i="7"/>
  <c r="M140" i="7"/>
  <c r="J140" i="7"/>
  <c r="M139" i="7"/>
  <c r="J139" i="7"/>
  <c r="M138" i="7"/>
  <c r="J138" i="7"/>
  <c r="M137" i="7"/>
  <c r="J137" i="7"/>
  <c r="M136" i="7"/>
  <c r="J136" i="7"/>
  <c r="M135" i="7"/>
  <c r="J135" i="7"/>
  <c r="M134" i="7"/>
  <c r="J134" i="7"/>
  <c r="M133" i="7"/>
  <c r="J133" i="7"/>
  <c r="M132" i="7"/>
  <c r="J132" i="7"/>
  <c r="M131" i="7"/>
  <c r="J131" i="7" s="1"/>
  <c r="M130" i="7"/>
  <c r="J130" i="7"/>
  <c r="M129" i="7"/>
  <c r="J129" i="7" s="1"/>
  <c r="M128" i="7"/>
  <c r="J128" i="7"/>
  <c r="M127" i="7"/>
  <c r="J127" i="7"/>
  <c r="M126" i="7"/>
  <c r="J126" i="7"/>
  <c r="M125" i="7"/>
  <c r="J125" i="7"/>
  <c r="M124" i="7"/>
  <c r="J124" i="7"/>
  <c r="M123" i="7"/>
  <c r="J123" i="7"/>
  <c r="M122" i="7"/>
  <c r="J122" i="7"/>
  <c r="M121" i="7"/>
  <c r="J121" i="7"/>
  <c r="M120" i="7"/>
  <c r="J120" i="7"/>
  <c r="M119" i="7"/>
  <c r="J119" i="7"/>
  <c r="M118" i="7"/>
  <c r="J118" i="7"/>
  <c r="M117" i="7"/>
  <c r="J117" i="7"/>
  <c r="M116" i="7"/>
  <c r="J116" i="7"/>
  <c r="M115" i="7"/>
  <c r="J115" i="7" s="1"/>
  <c r="M114" i="7"/>
  <c r="J114" i="7"/>
  <c r="M113" i="7"/>
  <c r="J113" i="7" s="1"/>
  <c r="M112" i="7"/>
  <c r="J112" i="7"/>
  <c r="M111" i="7"/>
  <c r="J111" i="7"/>
  <c r="M110" i="7"/>
  <c r="J110" i="7"/>
  <c r="M109" i="7"/>
  <c r="J109" i="7"/>
  <c r="M108" i="7"/>
  <c r="J108" i="7"/>
  <c r="M107" i="7"/>
  <c r="J107" i="7"/>
  <c r="M106" i="7"/>
  <c r="J106" i="7"/>
  <c r="M105" i="7"/>
  <c r="J105" i="7"/>
  <c r="M104" i="7"/>
  <c r="J104" i="7"/>
  <c r="M103" i="7"/>
  <c r="J103" i="7"/>
  <c r="M102" i="7"/>
  <c r="J102" i="7"/>
  <c r="M101" i="7"/>
  <c r="J101" i="7"/>
  <c r="M100" i="7"/>
  <c r="J100" i="7"/>
  <c r="M99" i="7"/>
  <c r="J99" i="7" s="1"/>
  <c r="M98" i="7"/>
  <c r="J98" i="7"/>
  <c r="M97" i="7"/>
  <c r="J97" i="7" s="1"/>
  <c r="M96" i="7"/>
  <c r="J96" i="7"/>
  <c r="M95" i="7"/>
  <c r="J95" i="7"/>
  <c r="M94" i="7"/>
  <c r="J94" i="7"/>
  <c r="M93" i="7"/>
  <c r="J93" i="7"/>
  <c r="M92" i="7"/>
  <c r="J92" i="7"/>
  <c r="M91" i="7"/>
  <c r="J91" i="7"/>
  <c r="M90" i="7"/>
  <c r="J90" i="7"/>
  <c r="M89" i="7"/>
  <c r="J89" i="7"/>
  <c r="M88" i="7"/>
  <c r="J88" i="7"/>
  <c r="M87" i="7"/>
  <c r="J87" i="7"/>
  <c r="M86" i="7"/>
  <c r="J86" i="7"/>
  <c r="M85" i="7"/>
  <c r="J85" i="7"/>
  <c r="M84" i="7"/>
  <c r="J84" i="7"/>
  <c r="M83" i="7"/>
  <c r="J83" i="7" s="1"/>
  <c r="M82" i="7"/>
  <c r="J82" i="7"/>
  <c r="M81" i="7"/>
  <c r="J81" i="7" s="1"/>
  <c r="M80" i="7"/>
  <c r="J80" i="7"/>
  <c r="M79" i="7"/>
  <c r="J79" i="7"/>
  <c r="M78" i="7"/>
  <c r="J78" i="7"/>
  <c r="M77" i="7"/>
  <c r="J77" i="7"/>
  <c r="M76" i="7"/>
  <c r="J76" i="7"/>
  <c r="M75" i="7"/>
  <c r="J75" i="7"/>
  <c r="M74" i="7"/>
  <c r="J74" i="7"/>
  <c r="M73" i="7"/>
  <c r="J73" i="7"/>
  <c r="M72" i="7"/>
  <c r="J72" i="7"/>
  <c r="M71" i="7"/>
  <c r="J71" i="7"/>
  <c r="M70" i="7"/>
  <c r="J70" i="7"/>
  <c r="M69" i="7"/>
  <c r="J69" i="7"/>
  <c r="M68" i="7"/>
  <c r="J68" i="7"/>
  <c r="M67" i="7"/>
  <c r="J67" i="7" s="1"/>
  <c r="M66" i="7"/>
  <c r="J66" i="7"/>
  <c r="M65" i="7"/>
  <c r="J65" i="7" s="1"/>
  <c r="M64" i="7"/>
  <c r="J64" i="7"/>
  <c r="M63" i="7"/>
  <c r="J63" i="7"/>
  <c r="M62" i="7"/>
  <c r="J62" i="7"/>
  <c r="M61" i="7"/>
  <c r="J61" i="7"/>
  <c r="M60" i="7"/>
  <c r="J60" i="7"/>
  <c r="M59" i="7"/>
  <c r="J59" i="7"/>
  <c r="M58" i="7"/>
  <c r="J58" i="7"/>
  <c r="M57" i="7"/>
  <c r="J57" i="7"/>
  <c r="M56" i="7"/>
  <c r="J56" i="7" s="1"/>
  <c r="M55" i="7"/>
  <c r="J55" i="7" s="1"/>
  <c r="M54" i="7"/>
  <c r="J54" i="7" s="1"/>
  <c r="M53" i="7"/>
  <c r="J53" i="7" s="1"/>
  <c r="M52" i="7"/>
  <c r="J52" i="7" s="1"/>
  <c r="M51" i="7"/>
  <c r="J51" i="7" s="1"/>
  <c r="M50" i="7"/>
  <c r="J50" i="7" s="1"/>
  <c r="M49" i="7"/>
  <c r="J49" i="7" s="1"/>
  <c r="M48" i="7"/>
  <c r="J48" i="7" s="1"/>
  <c r="M47" i="7"/>
  <c r="J47" i="7" s="1"/>
  <c r="M46" i="7"/>
  <c r="J46" i="7" s="1"/>
  <c r="M45" i="7"/>
  <c r="J45" i="7" s="1"/>
  <c r="M44" i="7"/>
  <c r="J44" i="7" s="1"/>
  <c r="M43" i="7"/>
  <c r="J43" i="7" s="1"/>
  <c r="M42" i="7"/>
  <c r="J42" i="7" s="1"/>
  <c r="M41" i="7"/>
  <c r="J41" i="7" s="1"/>
  <c r="M40" i="7"/>
  <c r="J40" i="7" s="1"/>
  <c r="M39" i="7"/>
  <c r="J39" i="7" s="1"/>
  <c r="M38" i="7"/>
  <c r="J38" i="7" s="1"/>
  <c r="M37" i="7"/>
  <c r="J37" i="7" s="1"/>
  <c r="M36" i="7"/>
  <c r="J36" i="7" s="1"/>
  <c r="M35" i="7"/>
  <c r="J35" i="7" s="1"/>
  <c r="M34" i="7"/>
  <c r="J34" i="7" s="1"/>
  <c r="M33" i="7"/>
  <c r="J33" i="7" s="1"/>
  <c r="M32" i="7"/>
  <c r="J32" i="7" s="1"/>
  <c r="M31" i="7"/>
  <c r="J31" i="7" s="1"/>
  <c r="M30" i="7"/>
  <c r="J30" i="7" s="1"/>
  <c r="M29" i="7"/>
  <c r="J29" i="7" s="1"/>
  <c r="M28" i="7"/>
  <c r="J28" i="7" s="1"/>
  <c r="M27" i="7"/>
  <c r="J27" i="7" s="1"/>
  <c r="M26" i="7"/>
  <c r="J26" i="7" s="1"/>
  <c r="M25" i="7"/>
  <c r="J25" i="7" s="1"/>
  <c r="M24" i="7"/>
  <c r="J24" i="7" s="1"/>
  <c r="M23" i="7"/>
  <c r="M22" i="7"/>
  <c r="M21" i="7"/>
  <c r="M20" i="7"/>
  <c r="M19" i="7"/>
  <c r="M18" i="7"/>
  <c r="M17" i="7"/>
  <c r="N23" i="5" l="1"/>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alcChain>
</file>

<file path=xl/sharedStrings.xml><?xml version="1.0" encoding="utf-8"?>
<sst xmlns="http://schemas.openxmlformats.org/spreadsheetml/2006/main" count="4708" uniqueCount="2711">
  <si>
    <t>Schulnummer</t>
  </si>
  <si>
    <t>Schulname</t>
  </si>
  <si>
    <t>Ort</t>
  </si>
  <si>
    <t>Telefon</t>
  </si>
  <si>
    <t>Email</t>
  </si>
  <si>
    <t>Staatliche Grundschule Lucka</t>
  </si>
  <si>
    <t>Lucka</t>
  </si>
  <si>
    <t>(03 44 92) 2 22 39</t>
  </si>
  <si>
    <t>grundschule@schule-lucka.de</t>
  </si>
  <si>
    <t>Staatliche Grundschule Wintersdorf</t>
  </si>
  <si>
    <t>Meuselwitz</t>
  </si>
  <si>
    <t>(0 34 48) 26 19</t>
  </si>
  <si>
    <t>Grundschule-Wintersdorf@t-online.de</t>
  </si>
  <si>
    <t>Staatliche Grundschule Meuselwitz</t>
  </si>
  <si>
    <t>(0 34 48) 24 56</t>
  </si>
  <si>
    <t>sekretariat@grundschule-meuselwitz.de</t>
  </si>
  <si>
    <t>Staatliche Grundschule Nobitz</t>
  </si>
  <si>
    <t>Nobitz</t>
  </si>
  <si>
    <t>(0 34 47) 37 52 09</t>
  </si>
  <si>
    <t>Grundschule-Nobitz@t-online.de</t>
  </si>
  <si>
    <t>Staatliche Grundschule Windischleuba</t>
  </si>
  <si>
    <t>Windischleuba</t>
  </si>
  <si>
    <t>(0 34 47) 83 62 70</t>
  </si>
  <si>
    <t>gs-windischleuba@gmx.de</t>
  </si>
  <si>
    <t>INSOBEUM Rositz Staatliche Grundschule</t>
  </si>
  <si>
    <t>Rositz</t>
  </si>
  <si>
    <t>(03 44 98) 2 23 68</t>
  </si>
  <si>
    <t>grundschule@schule-rositz.de</t>
  </si>
  <si>
    <t>Staatliche Grundschule Posa</t>
  </si>
  <si>
    <t>Starkenberg</t>
  </si>
  <si>
    <t>(0 34 48) 33 39</t>
  </si>
  <si>
    <t>Grundschule-Posa@t-online.de</t>
  </si>
  <si>
    <t>Wieratalschule Langenleuba-Niederhain Staatliche Grundschule</t>
  </si>
  <si>
    <t>Langenleuba-Niederhain</t>
  </si>
  <si>
    <t>(03 44 97) 7 83 14</t>
  </si>
  <si>
    <t>gs-wieratal@gmx.de</t>
  </si>
  <si>
    <t>Staatliche Grundschule Altkirchen</t>
  </si>
  <si>
    <t>Schmölln OT Altkirchen</t>
  </si>
  <si>
    <t>(03 44 91) 2 62 55</t>
  </si>
  <si>
    <t>gs-altkirchen@t-online.de</t>
  </si>
  <si>
    <t>Staatliche Grundschule Gößnitz</t>
  </si>
  <si>
    <t>Gößnitz</t>
  </si>
  <si>
    <t>(03 44 93) 3 86 11</t>
  </si>
  <si>
    <t>GrundschuleGoessnitz@gmx.de</t>
  </si>
  <si>
    <t>Staatliche Grundschule "Theodor Körner" Großstechau</t>
  </si>
  <si>
    <t>Löbichau</t>
  </si>
  <si>
    <t>(03 44 96) 2 23 00</t>
  </si>
  <si>
    <t>sekretariat@schule-loebichau.de</t>
  </si>
  <si>
    <t>Staatliche Grundschule Schmölln</t>
  </si>
  <si>
    <t>Schmölln</t>
  </si>
  <si>
    <t>(03 44 91) 2 75 46</t>
  </si>
  <si>
    <t>gs-finkenweg-schmoelln@t-online.de</t>
  </si>
  <si>
    <t>Staatliche Grundschule Thonhausen</t>
  </si>
  <si>
    <t>Thonhausen</t>
  </si>
  <si>
    <t>(0 37 62) 29 25</t>
  </si>
  <si>
    <t>GS-Thonhausen@t-online.de</t>
  </si>
  <si>
    <t>Altenburg</t>
  </si>
  <si>
    <t>Theodor-Storm-Grundschule Heiligenstadt Staatliche Grundschule</t>
  </si>
  <si>
    <t>Heilbad Heiligenstadt</t>
  </si>
  <si>
    <t>(0 36 06) 61 35 67</t>
  </si>
  <si>
    <t>sekretariat@grundschule3-heiligenstadt.de</t>
  </si>
  <si>
    <t>Lorenz-Kellner-Schule Heiligenstadt Staatliche Grundschule</t>
  </si>
  <si>
    <t>(0 36 06) 61 26 63</t>
  </si>
  <si>
    <t>sekretariat@grundschule1-heiligenstadt.de</t>
  </si>
  <si>
    <t>Staatliche Grundschule "An der Gobert" Pfaffschwende</t>
  </si>
  <si>
    <t>Pfaffschwende</t>
  </si>
  <si>
    <t>(03 60 82) 4 08 33</t>
  </si>
  <si>
    <t>sekretariat@grundschule-pfaffschwende.de</t>
  </si>
  <si>
    <t>Staatliche Grundschule "Tilman Riemenschneider" Heiligenstadt</t>
  </si>
  <si>
    <t>(0 36 06) 60 50 12</t>
  </si>
  <si>
    <t>sekretariat@grundschule2-heiligenstadt.de</t>
  </si>
  <si>
    <t>Staatliche Grundschule Bodenrode</t>
  </si>
  <si>
    <t>Bodenrode-Westhausen</t>
  </si>
  <si>
    <t>(0 36 06) 61 20 09</t>
  </si>
  <si>
    <t>sekretariat@grundschule-bodenrode.de</t>
  </si>
  <si>
    <t>Staatliche Grundschule "Am Rusteberg" Rustenfelde</t>
  </si>
  <si>
    <t>Rustenfelde</t>
  </si>
  <si>
    <t>(03 60 81) 6 15 24</t>
  </si>
  <si>
    <t>sekretariat@grundschule-rustenfelde.de</t>
  </si>
  <si>
    <t>Staatliche Grundschule "Regenbogen" Geismar</t>
  </si>
  <si>
    <t>Geismar</t>
  </si>
  <si>
    <t>(03 60 82) 4 03 06</t>
  </si>
  <si>
    <t>sekretariat@grundschule-geismar.de</t>
  </si>
  <si>
    <t>Staatliche Grundschule "Am Hanstein" Gerbershausen</t>
  </si>
  <si>
    <t>Gerbershausen</t>
  </si>
  <si>
    <t>(03 60 81) 6 17 41</t>
  </si>
  <si>
    <t>sekretariat@grundschule-gerbershausen.de</t>
  </si>
  <si>
    <t>Staatliche Grundschule Siemerode</t>
  </si>
  <si>
    <t>Hohes Kreuz</t>
  </si>
  <si>
    <t>(0 36 06) 61 26 88</t>
  </si>
  <si>
    <t>sekretariat@grundschule-siemerode.de</t>
  </si>
  <si>
    <t>Staatliche Grundschule "Brüder Grimm" Wüstheuterode</t>
  </si>
  <si>
    <t>Wüstheuterode</t>
  </si>
  <si>
    <t>(03 60 87) 9 01 00</t>
  </si>
  <si>
    <t>sekretariat@grundschule-wuestheuterode.de</t>
  </si>
  <si>
    <t>Staatliche Grundschule "Im Luttertal"</t>
  </si>
  <si>
    <t>Lutter</t>
  </si>
  <si>
    <t>(03 60 83) 4 24 75</t>
  </si>
  <si>
    <t>sekretariat@grundschule-lutter.de</t>
  </si>
  <si>
    <t>Staatliche Grundschule Deuna</t>
  </si>
  <si>
    <t>Niederorschel/OT Deuna</t>
  </si>
  <si>
    <t>(03 60 76) 4 47 41</t>
  </si>
  <si>
    <t>juliane.wuestefeld@grundschule-deuna.de</t>
  </si>
  <si>
    <t>Staatliche Grundschule Breitenworbis</t>
  </si>
  <si>
    <t>Breitenworbis</t>
  </si>
  <si>
    <t>(03 60 74) 9 41 81</t>
  </si>
  <si>
    <t>sekretariat@grundschule-breitenworbis.de</t>
  </si>
  <si>
    <t>Staatliche Grundschule Effelder</t>
  </si>
  <si>
    <t>Effelder</t>
  </si>
  <si>
    <t>(03 60 75) 5 46 21</t>
  </si>
  <si>
    <t>sekretariat@grundschule-effelder.de .</t>
  </si>
  <si>
    <t>Staatliche Grundschule "Am Sonnenstein" Brehme</t>
  </si>
  <si>
    <t>Brehme</t>
  </si>
  <si>
    <t>(03 60 71) 8 02 08</t>
  </si>
  <si>
    <t>sekretariat@grundschule-brehme.de</t>
  </si>
  <si>
    <t>Staatliche Grundschule "Am Rotenberg" Berlingerode</t>
  </si>
  <si>
    <t>Berlingerode</t>
  </si>
  <si>
    <t>(03 60 71) 9 65 08</t>
  </si>
  <si>
    <t>sekretariat@grundschule-berlingerode.de</t>
  </si>
  <si>
    <t>Staatliche Grundschule "Johann Carl Fuhlrott" Leinefelde</t>
  </si>
  <si>
    <t>Leinefelde-Worbis</t>
  </si>
  <si>
    <t>(0 36 05) 5 42 60</t>
  </si>
  <si>
    <t>sekretariat@grundschule2-leinefelde.de</t>
  </si>
  <si>
    <t>Staatliche Grundschule "Konrad Hentrich" Leinefelde</t>
  </si>
  <si>
    <t>(0 36 05) 51 24 60</t>
  </si>
  <si>
    <t>sekretariat@grundschule1-leinefelde.de</t>
  </si>
  <si>
    <t>Staatliche Grundschule "Am Ohmgebirge" Worbis</t>
  </si>
  <si>
    <t>(03 60 74) 3 11 11</t>
  </si>
  <si>
    <t>sekretariat@grundschule-worbis.de</t>
  </si>
  <si>
    <t>Staatliche Grundschule Kirchworbis</t>
  </si>
  <si>
    <t>Kirchworbis</t>
  </si>
  <si>
    <t>(03 60 74) 9 48 87</t>
  </si>
  <si>
    <t>gskirchworbis@freenet.de</t>
  </si>
  <si>
    <t>Staatliche Grundschule Küllstedt</t>
  </si>
  <si>
    <t>Küllstedt</t>
  </si>
  <si>
    <t>(03 60 75)  5 46 56</t>
  </si>
  <si>
    <t>sekretariat@grundschule-kuellstedt.de</t>
  </si>
  <si>
    <t>Staatliche Grundschule "Im Bodetal" Großbodungen</t>
  </si>
  <si>
    <t>Am Ohmberg</t>
  </si>
  <si>
    <t>(03 60 77) 2 06 18</t>
  </si>
  <si>
    <t>sekretariat@gs-grossbodungen.de</t>
  </si>
  <si>
    <t>Staatliche Grundschule Gernrode</t>
  </si>
  <si>
    <t>Gernrode</t>
  </si>
  <si>
    <t>(03 60 76) 5 94 10</t>
  </si>
  <si>
    <t>sekretariat@grundschule-gernrode-eic.de</t>
  </si>
  <si>
    <t>Staatliche Grundschule Teistungen</t>
  </si>
  <si>
    <t>Teistungen</t>
  </si>
  <si>
    <t>(03 60 71) 9 64 61</t>
  </si>
  <si>
    <t>sekretariat@grundschule-teistungen.de</t>
  </si>
  <si>
    <t>Staatliche Grundschule Niederorschel</t>
  </si>
  <si>
    <t>Niederorschel</t>
  </si>
  <si>
    <t>(03 60 76) 5 13 10</t>
  </si>
  <si>
    <t>sekretariat@grundschule-niederorschel.de</t>
  </si>
  <si>
    <t>Staatliche Grundschule "Im Ellertal" Weißenborn-Lüderode</t>
  </si>
  <si>
    <t>Sonnenstein OT Weißenborn-Lüderode</t>
  </si>
  <si>
    <t>(03 60 72) 8 11 83</t>
  </si>
  <si>
    <t>sekretariat@grundschule-weissenborn.de</t>
  </si>
  <si>
    <t>Staatliche Grundschule Wingerode</t>
  </si>
  <si>
    <t>Wingerode</t>
  </si>
  <si>
    <t>(0 36 05) 50 40 75</t>
  </si>
  <si>
    <t>sekretariat@grundschule-wingerode.de</t>
  </si>
  <si>
    <t>Staatliche Grundschule "Erich Kästner" Dingelstädt</t>
  </si>
  <si>
    <t>Dingelstädt</t>
  </si>
  <si>
    <t>(03 60 75) 3 06 90</t>
  </si>
  <si>
    <t>sekretariat@grundschule-dingelstaedt.de</t>
  </si>
  <si>
    <t>Staatliche Grundschule "Geschwister Scholl" Dachwig</t>
  </si>
  <si>
    <t>Dachwig</t>
  </si>
  <si>
    <t>(03 62 06) 2 31 66</t>
  </si>
  <si>
    <t>GS-Dachwig@t-online.de</t>
  </si>
  <si>
    <t>Staatliche Grundschule Großfahner</t>
  </si>
  <si>
    <t>Großfahner</t>
  </si>
  <si>
    <t>(03 62 06) 2 32 10</t>
  </si>
  <si>
    <t>GS-Grossfahner@t-online.de</t>
  </si>
  <si>
    <t>Staatliche Grundschule "Carl Eduard Meinung" Ohrdruf</t>
  </si>
  <si>
    <t>Ohrdruf</t>
  </si>
  <si>
    <t>(0 36 24) 31 78 75</t>
  </si>
  <si>
    <t>sekretariat@gs-ohrdruf.de</t>
  </si>
  <si>
    <t>Staatliche Grundschule Sonneborn</t>
  </si>
  <si>
    <t>Sonneborn</t>
  </si>
  <si>
    <t>(03 62 54) 7 13 28</t>
  </si>
  <si>
    <t>gs-sonneborn@t-online.de</t>
  </si>
  <si>
    <t>Staatliche Grundschule Goldbach</t>
  </si>
  <si>
    <t>Nessetal</t>
  </si>
  <si>
    <t>(03 62 55) 88 28 31</t>
  </si>
  <si>
    <t>grundschule-goldbach@t-online.de</t>
  </si>
  <si>
    <t>Staatliche Grundschule "Immertal" Friemar</t>
  </si>
  <si>
    <t>Friemar</t>
  </si>
  <si>
    <t>(03 62 58) 5 03 49</t>
  </si>
  <si>
    <t>sekretariat@gs-immertal-friemar.de</t>
  </si>
  <si>
    <t>Staatliche Grundschule Wandersleben</t>
  </si>
  <si>
    <t>Wandersleben</t>
  </si>
  <si>
    <t>(03 62 02) 9 07 38</t>
  </si>
  <si>
    <t>gs-wandersleben@t-online.de</t>
  </si>
  <si>
    <t>Staatliche Grundschule "Burgenland" Wechmar</t>
  </si>
  <si>
    <t>Drei Gleichen</t>
  </si>
  <si>
    <t>(03 62 56) 27 40</t>
  </si>
  <si>
    <t>GS-Burgenland@t-online.de</t>
  </si>
  <si>
    <t>Hörselschule Hörselgau Staatliche Grundschule</t>
  </si>
  <si>
    <t>Hörsel / OT Hörselgau</t>
  </si>
  <si>
    <t>(0 36 22) 90 64 08</t>
  </si>
  <si>
    <t>hoerselschulehoerselgau@t-online.de</t>
  </si>
  <si>
    <t>Staatliche Grundschule "Hörseltal" Mechterstädt</t>
  </si>
  <si>
    <t>Mechterstädt</t>
  </si>
  <si>
    <t>(0 36 22) 90 25 31</t>
  </si>
  <si>
    <t>Hoerseltalschule@t-online.de</t>
  </si>
  <si>
    <t>Staatliche Grundschule Neudietendorf</t>
  </si>
  <si>
    <t>Nesse-Apfelstädt</t>
  </si>
  <si>
    <t>(03 62 02) 8 13 68</t>
  </si>
  <si>
    <t>gs-neudietendorf@t-online.de</t>
  </si>
  <si>
    <t>Staatliche Grundschule "Christian Ludwig Brehm" Schönau v. d. Walde</t>
  </si>
  <si>
    <t>Georgenthal/OT Schönau v. d. Walde</t>
  </si>
  <si>
    <t>(03 62 53) 2 55 65</t>
  </si>
  <si>
    <t>sekretariat@gs-brehm-schoenau.de</t>
  </si>
  <si>
    <t>Staatliche Grundschule "Friedrich Buschmann" Friedrichroda</t>
  </si>
  <si>
    <t>Friedrichroda</t>
  </si>
  <si>
    <t>(0 36 23) 20 13 76</t>
  </si>
  <si>
    <t>GS.Friedrichroda@t-online.de</t>
  </si>
  <si>
    <t>Staatliche Grundschule "Adolf von Trützschler" Wölfis</t>
  </si>
  <si>
    <t>(0 36 24) 40 22 83</t>
  </si>
  <si>
    <t>gs-woelfis@t-online.de</t>
  </si>
  <si>
    <t>Staatliche Grundschule "Dr. Louis Mayer" Georgenthal</t>
  </si>
  <si>
    <t>Georgenthal</t>
  </si>
  <si>
    <t>(03 62 53) 2 55 39</t>
  </si>
  <si>
    <t>gs-georgenthal@t-online.de</t>
  </si>
  <si>
    <t>Staatliche Grundschule "Am Rennsteig" Tambach-Dietharz</t>
  </si>
  <si>
    <t>Tambach-Dietharz</t>
  </si>
  <si>
    <t>(03 62 52) 3 63 94</t>
  </si>
  <si>
    <t>gs.tambach-dietharz@t-online.de</t>
  </si>
  <si>
    <t>Gotha</t>
  </si>
  <si>
    <t>(0 36 21) 70 80 87</t>
  </si>
  <si>
    <t>sekretariat@kgs-herzog-ernst-gotha.de</t>
  </si>
  <si>
    <t>Staatliche Gemeinschaftsschule Tonna</t>
  </si>
  <si>
    <t>Tonna</t>
  </si>
  <si>
    <t>(03 60 42) 7 92 45</t>
  </si>
  <si>
    <t>sekretariat@rs-tonna.de</t>
  </si>
  <si>
    <t>Staatliche Gemeinschaftsschule "Am Inselsberg" Bad Tabarz</t>
  </si>
  <si>
    <t>Bad Tabarz</t>
  </si>
  <si>
    <t>(03 62 59) 6 23 30</t>
  </si>
  <si>
    <t>sekretariat@tgs-tabarz.de</t>
  </si>
  <si>
    <t>Bergschule Staatliche Grundschule Bad Köstritz</t>
  </si>
  <si>
    <t>Bad Köstritz</t>
  </si>
  <si>
    <t>(03 66 05) 26 98</t>
  </si>
  <si>
    <t>gs.bad-koestritz@schulen-greiz.de</t>
  </si>
  <si>
    <t>Staatliche Grundschule "Am Erlbach" Kraftsdorf</t>
  </si>
  <si>
    <t>Kraftsdorf</t>
  </si>
  <si>
    <t>(03 66 06) 6 27 93</t>
  </si>
  <si>
    <t>gs.kraftsdorf@schulen-greiz.de</t>
  </si>
  <si>
    <t>Staatliche Grundschule Münchenbernsdorf</t>
  </si>
  <si>
    <t>Münchenbernsdorf</t>
  </si>
  <si>
    <t>(03 66 04) 22 29</t>
  </si>
  <si>
    <t>gs.muenchenbernsdorf@schulen-greiz.de</t>
  </si>
  <si>
    <t>Staatliche Grundschule Ronneburg</t>
  </si>
  <si>
    <t>Ronneburg</t>
  </si>
  <si>
    <t>(03 66 02) 2 25 39 / Hort:(..) 4 59 26</t>
  </si>
  <si>
    <t>gs.ronneburg@schulen-greiz.de</t>
  </si>
  <si>
    <t>Staatliche Grundschule Rückersdorf</t>
  </si>
  <si>
    <t>Rückersdorf</t>
  </si>
  <si>
    <t>(03 66 02) 2 28 45</t>
  </si>
  <si>
    <t>gs.rueckersdorf-sl@schulen-greiz.de</t>
  </si>
  <si>
    <t>Staatliche Grundschule "Osterburg" Weida</t>
  </si>
  <si>
    <t>Weida</t>
  </si>
  <si>
    <t>(03 66 03) 4 36 77</t>
  </si>
  <si>
    <t>gs.Osterburg@schulen-greiz.de</t>
  </si>
  <si>
    <t>Staatliche Grundschule Weida-Liebsdorf</t>
  </si>
  <si>
    <t>(03 66 03) 4 35 50</t>
  </si>
  <si>
    <t>gs.liebsdorf@schulen-greiz.de</t>
  </si>
  <si>
    <t>Gebrüder-Grimm-Grundschule Staatliche Grundschule Wünschendorf</t>
  </si>
  <si>
    <t>Wünschendorf</t>
  </si>
  <si>
    <t>(03 66 03) 8 83 82</t>
  </si>
  <si>
    <t>gs.wuenschendorf@schulen-greiz.de</t>
  </si>
  <si>
    <t>Staatliche Grundschule Hohenölsen</t>
  </si>
  <si>
    <t>(03 66 03) 6 27 50</t>
  </si>
  <si>
    <t>gs.hohenoelsen@schulen-greiz.de</t>
  </si>
  <si>
    <t>Staatliche Grundschule Frießnitz</t>
  </si>
  <si>
    <t>Harth-Pöllnitz</t>
  </si>
  <si>
    <t>(03 66 03) 6 26 41</t>
  </si>
  <si>
    <t>gs.friessnitz@schulen-greiz.de</t>
  </si>
  <si>
    <t>Staatliche Grundschule "Johann Wolfgang Goethe" Greiz</t>
  </si>
  <si>
    <t>Greiz</t>
  </si>
  <si>
    <t>(0 36 61) 31 92</t>
  </si>
  <si>
    <t>gs.goethe@schulen-greiz.de</t>
  </si>
  <si>
    <t>Staatliche Grundschule Brahmenau</t>
  </si>
  <si>
    <t>Brahmenau</t>
  </si>
  <si>
    <t>(03 66 95) 2 05 67</t>
  </si>
  <si>
    <t>gs.brahmenau@schulen-greiz.de</t>
  </si>
  <si>
    <t>Staatliche Grundschule "Gotthold Ephraim Lessing" Greiz</t>
  </si>
  <si>
    <t>(0 36 61) 2137</t>
  </si>
  <si>
    <t>gs.lessing@schulen-greiz.de</t>
  </si>
  <si>
    <t>Staatliche Grundschule Greiz-Irchwitz</t>
  </si>
  <si>
    <t>(0 36 61) 4 55 89 91</t>
  </si>
  <si>
    <t>gs.irchwitz@schulen-greiz.de</t>
  </si>
  <si>
    <t>Staatliche Grundschule Naitschau</t>
  </si>
  <si>
    <t>Langenwetzendorf</t>
  </si>
  <si>
    <t>(03 66 25) 2 02 83</t>
  </si>
  <si>
    <t>gs.naitschau@schulen-greiz.de</t>
  </si>
  <si>
    <t>Staatliche Grundschule Greiz-Pohlitz</t>
  </si>
  <si>
    <t>(0 36 61) 41 22 1</t>
  </si>
  <si>
    <t>gs.pohlitz@schulen-greiz.de</t>
  </si>
  <si>
    <t>Staatliche Grundschule Berga</t>
  </si>
  <si>
    <t>Berga/Elster</t>
  </si>
  <si>
    <t>(03 66 23) 2 00 41</t>
  </si>
  <si>
    <t>gs.berga@schulen-greiz.de</t>
  </si>
  <si>
    <t>Staatliche Grundschule Mohlsdorf</t>
  </si>
  <si>
    <t>Mohlsdorf-Teichwolframsdorf</t>
  </si>
  <si>
    <t>(0 36 61) 4 25 83</t>
  </si>
  <si>
    <t>gs.mohlsdorf@schulen-greiz.de</t>
  </si>
  <si>
    <t>Staatliche Grundschule Teichwolframsdorf</t>
  </si>
  <si>
    <t>(03 66 24) 2 22 81</t>
  </si>
  <si>
    <t>gs.teichwolframsdorf@schulen-greiz.de</t>
  </si>
  <si>
    <t>Staatliche Grundschule Auma</t>
  </si>
  <si>
    <t>Auma-Weidatal</t>
  </si>
  <si>
    <t>(03 66 26) 2 03 57</t>
  </si>
  <si>
    <t>gs.auma@schulen-greiz.de</t>
  </si>
  <si>
    <t>Staatliche Grundschule Hohenleuben</t>
  </si>
  <si>
    <t>Hohenleuben</t>
  </si>
  <si>
    <t>(03 66 22) 70 79</t>
  </si>
  <si>
    <t>gs.hohenleuben@schulen-greiz.de</t>
  </si>
  <si>
    <t>Zeulenroda-Triebes</t>
  </si>
  <si>
    <t>Gera</t>
  </si>
  <si>
    <t>Staatliche Grundschule "Astrid Lindgren" Hildburghausen</t>
  </si>
  <si>
    <t>Hildburghausen</t>
  </si>
  <si>
    <t>(0 36 85) 67 69 500</t>
  </si>
  <si>
    <t>astrid-lindgren-gs@gmx.de</t>
  </si>
  <si>
    <t>Staatliche Grundschule Bedheim</t>
  </si>
  <si>
    <t>Römhild</t>
  </si>
  <si>
    <t>(0 36 85) 67 91 360</t>
  </si>
  <si>
    <t>gsbedheim@schulen-hbn.de</t>
  </si>
  <si>
    <t>Staatliche Grundschule I Hildburghausen</t>
  </si>
  <si>
    <t>(0 36 85) 70 43 23</t>
  </si>
  <si>
    <t>gs1hbn@schulen-hbn.de</t>
  </si>
  <si>
    <t>Staatliche Grundschule Eisfeld</t>
  </si>
  <si>
    <t>Eisfeld</t>
  </si>
  <si>
    <t>(0 36 86) 32 26 32</t>
  </si>
  <si>
    <t>gseisfeld@schulen-hbn.de</t>
  </si>
  <si>
    <t>Staatliche Grundschule Veilsdorf</t>
  </si>
  <si>
    <t>Veilsdorf</t>
  </si>
  <si>
    <t>(0 36 85) 6 81 15</t>
  </si>
  <si>
    <t>sl-gsveilsdorf@schulen-hbn.de</t>
  </si>
  <si>
    <t>Staatliche Grundschule Streufdorf</t>
  </si>
  <si>
    <t>Straufhain</t>
  </si>
  <si>
    <t>(03685) 67 91 600</t>
  </si>
  <si>
    <t>gsstreufdorf@schulen-hbn.de</t>
  </si>
  <si>
    <t>Staatliche Grundschule "Anne Frank" Themar</t>
  </si>
  <si>
    <t>Themar</t>
  </si>
  <si>
    <t>(03 68 73) 2 00 38</t>
  </si>
  <si>
    <t>grundschulethemar@web.de</t>
  </si>
  <si>
    <t>Staatliche Grundschule Schönbrunn</t>
  </si>
  <si>
    <t>Schleusegrund</t>
  </si>
  <si>
    <t>(03 68 74) 3 84 74</t>
  </si>
  <si>
    <t>grundschule.schoenbrunn@gmx.de</t>
  </si>
  <si>
    <t>Staatliche Grundschule Brattendorf</t>
  </si>
  <si>
    <t>Auengrund OT Brattendorf</t>
  </si>
  <si>
    <t>(03685) 67 91 380</t>
  </si>
  <si>
    <t>gsbrattendorf@schulen-hbn.de</t>
  </si>
  <si>
    <t>Staatliche Grundschule Hellingen</t>
  </si>
  <si>
    <t>Heldburg OT Hellingen</t>
  </si>
  <si>
    <t>(03 68 5) 679 1440</t>
  </si>
  <si>
    <t>gshellingen@schulen-hbn.de</t>
  </si>
  <si>
    <t>Staatliche Grundschule Sachsenbrunn</t>
  </si>
  <si>
    <t>Eisfeld OT Sachsenbrunn</t>
  </si>
  <si>
    <t>(0 36 85) 679 15 40</t>
  </si>
  <si>
    <t>sekretariat.gssachsenbrunn@gmx.de</t>
  </si>
  <si>
    <t>Staatliche Grundschule "An den Gleichbergen" Milz</t>
  </si>
  <si>
    <t>(03 68 5) 67 91 520</t>
  </si>
  <si>
    <t>sl-gsmilz@schulen-hbn.de</t>
  </si>
  <si>
    <t>Staatliche Grundschule Erlau</t>
  </si>
  <si>
    <t>Schleusingen / OT Erlau</t>
  </si>
  <si>
    <t>(03 68 5) 67 91 420</t>
  </si>
  <si>
    <t>gserlau@schulen-hbn.de</t>
  </si>
  <si>
    <t>Staatliche Grundschule Hinternah</t>
  </si>
  <si>
    <t>Schleusingen OT Hinternah</t>
  </si>
  <si>
    <t>(03 68 41) 4 78 14</t>
  </si>
  <si>
    <t>gshinternah@schulen-hbn.de</t>
  </si>
  <si>
    <t>Staatliche Grundschule "Gerhart Hauptmann" Schleusingen</t>
  </si>
  <si>
    <t>Schleusingen</t>
  </si>
  <si>
    <t>(03 68 5) 679 15 60</t>
  </si>
  <si>
    <t>gsschleusingensek@schulen-hbn.de</t>
  </si>
  <si>
    <t>Geschwister-Scholl-Schule Arnstadt Staatliche Grundschule</t>
  </si>
  <si>
    <t>Arnstadt</t>
  </si>
  <si>
    <t>(0 36 28) 60 15 45</t>
  </si>
  <si>
    <t>sk@gs-scholl-arnstadt.de</t>
  </si>
  <si>
    <t>Staatliche Grundschule "Johann Sebastian Bach" Arnstadt</t>
  </si>
  <si>
    <t>(0 36 28) 60 15 41</t>
  </si>
  <si>
    <t>sk@gs-bach-arnstadt.de</t>
  </si>
  <si>
    <t>Staatliche Grundschule "Ludwig Bechstein" Arnstadt</t>
  </si>
  <si>
    <t>(0 36 28) 66 12 09</t>
  </si>
  <si>
    <t>sk@gs-bechstein-arnstadt.de</t>
  </si>
  <si>
    <t>Staatliche Grundschule "Dr. Harald Bielfeld" Arnstadt</t>
  </si>
  <si>
    <t>(0 36 28) 64 04 65</t>
  </si>
  <si>
    <t>sk@gs-bielfeld-arnstadt.de</t>
  </si>
  <si>
    <t>Staatliche Grundschule "An der Burglehne" Gräfenroda</t>
  </si>
  <si>
    <t>Geratal / OT Gräfenroda</t>
  </si>
  <si>
    <t>(03 62 05) 7 63 35</t>
  </si>
  <si>
    <t>sk@grs-graefenroda.de</t>
  </si>
  <si>
    <t>Staatliche Grundschule "An der Wachsenburg" Holzhausen</t>
  </si>
  <si>
    <t>Amt Wachsenburg</t>
  </si>
  <si>
    <t>(0 36 28) 60 15 37</t>
  </si>
  <si>
    <t>schule@grs-holzhausen.de</t>
  </si>
  <si>
    <t>Wilhelm-Hey-Grundschule Ichtershausen Staatliche Grundschule</t>
  </si>
  <si>
    <t>Amt Wachsenburg OT Ichtershausen</t>
  </si>
  <si>
    <t>(0 36 28) 60 03 03</t>
  </si>
  <si>
    <t>schule@gs-ichtershausen.de</t>
  </si>
  <si>
    <t>Staatliche Grundschule Kirchheim</t>
  </si>
  <si>
    <t>Amt Wachsenburg / OT Kirchheim</t>
  </si>
  <si>
    <t>(03 62 00) 6 19 96</t>
  </si>
  <si>
    <t>sk@grs-kirchheim.de</t>
  </si>
  <si>
    <t>Staatliche Grundschule Marlishausen</t>
  </si>
  <si>
    <t>Arnstadt/OT Marlishausen</t>
  </si>
  <si>
    <t>(0 36 28) 60 03 10</t>
  </si>
  <si>
    <t>sk@grs-marlishausen.de</t>
  </si>
  <si>
    <t>Staatliche Grundschule "Astrid Lindgren" Osthausen</t>
  </si>
  <si>
    <t>Osthausen-Wülfershausen</t>
  </si>
  <si>
    <t>(03 62 00) 6 56 76</t>
  </si>
  <si>
    <t>sk@grs-osthausen.de</t>
  </si>
  <si>
    <t>Staatliche Grundschule Plaue</t>
  </si>
  <si>
    <t>Plaue</t>
  </si>
  <si>
    <t>(03 62 07) 5 62 64</t>
  </si>
  <si>
    <t>sk@grs-plaue.de</t>
  </si>
  <si>
    <t>Staatliche Grundschule "Karl-Friedrich-Wilhelm-Wander" Dörnfeld</t>
  </si>
  <si>
    <t>Stadtilm OT Dörnfeld</t>
  </si>
  <si>
    <t>(0 36 29) 80 03 06</t>
  </si>
  <si>
    <t>sk@gs-doernfeld.de</t>
  </si>
  <si>
    <t>Staatliche Grundschule Stadtilm</t>
  </si>
  <si>
    <t>Stadtilm</t>
  </si>
  <si>
    <t>(0 36 29) 81 29 15</t>
  </si>
  <si>
    <t>sk@grs-stadtilm.de</t>
  </si>
  <si>
    <t>Staatliche Grundschule "Karl Zink" Ilmenau</t>
  </si>
  <si>
    <t>Ilmenau</t>
  </si>
  <si>
    <t>(0 36 77) 20 49 39</t>
  </si>
  <si>
    <t>sk@gs-zink-ilmenau.de</t>
  </si>
  <si>
    <t>Staatliche Grundschule Großbreitenbach</t>
  </si>
  <si>
    <t>Großbreitenbach</t>
  </si>
  <si>
    <t>(03 67 81) 4 17 78</t>
  </si>
  <si>
    <t>sk@gs-grossbreitenbach.de</t>
  </si>
  <si>
    <t>Staatliche Grundschule "Ziolkowski" Ilmenau</t>
  </si>
  <si>
    <t>(0 36 77) 87 18 63</t>
  </si>
  <si>
    <t>sk@gs-ziolkowski-ilmenau.de</t>
  </si>
  <si>
    <t>Staatliche Grundschule "Am Stollen" Ilmenau</t>
  </si>
  <si>
    <t>(0 36 77) 88 20 17</t>
  </si>
  <si>
    <t>sk@gs-stollen-ilmenau.de</t>
  </si>
  <si>
    <t>Staatliche Grundschule "Thomas Müntzer" Gehren</t>
  </si>
  <si>
    <t>(03 67 83) 8 77 15</t>
  </si>
  <si>
    <t>sk@gs-gehren.de</t>
  </si>
  <si>
    <t>Staatliche Grundschule "Johann Jacob Wilhelm Heinse" Langewiesen</t>
  </si>
  <si>
    <t>Ilmenau OT Langewiesen</t>
  </si>
  <si>
    <t>(0 36 77) 81 21 55</t>
  </si>
  <si>
    <t>sk@gs-langewiesen.de</t>
  </si>
  <si>
    <t>Staatliche Grundschule Geschwenda</t>
  </si>
  <si>
    <t>Geratal OT Geschwenda</t>
  </si>
  <si>
    <t>(03 62 05) 7 63 04</t>
  </si>
  <si>
    <t>sl@gs-geschwenda.de</t>
  </si>
  <si>
    <t>Staatliche Grundschule Stützerbach Grundschule am Rennsteig</t>
  </si>
  <si>
    <t>Ilmenau OT Stützerbach</t>
  </si>
  <si>
    <t>(03 67 84) 5 02 47</t>
  </si>
  <si>
    <t>sk@gs-stuetzerbach.de</t>
  </si>
  <si>
    <t>Staatliche Grundschule Martinroda</t>
  </si>
  <si>
    <t>Martinroda</t>
  </si>
  <si>
    <t>(0 36 77) 79 05 83</t>
  </si>
  <si>
    <t>sk@gs-martinroda.de</t>
  </si>
  <si>
    <t>Ilmenau-Kolleg</t>
  </si>
  <si>
    <t>(0 36 77) 20 27 10</t>
  </si>
  <si>
    <t>sk@ilmenaukolleg.de</t>
  </si>
  <si>
    <t>Staatliche Gemeinschaftsschule Stadtilm</t>
  </si>
  <si>
    <t>(0 36 29) 80 03 30</t>
  </si>
  <si>
    <t>sk@tgs-stadtilm.de</t>
  </si>
  <si>
    <t>Staatliche Gemeinschaftsschule Gräfenroda</t>
  </si>
  <si>
    <t>(03 62 05) 7 00 20</t>
  </si>
  <si>
    <t>sv@tgs-graefenroda.de</t>
  </si>
  <si>
    <t>Staatliche Gemeinschaftsschule Großbreitenbach</t>
  </si>
  <si>
    <t>(03 67 81) 4 22 79</t>
  </si>
  <si>
    <t>sk@tgs-grossbreitenbach.de</t>
  </si>
  <si>
    <t>Staatliche Grundschule "Am Königstuhl" Artern</t>
  </si>
  <si>
    <t>Artern</t>
  </si>
  <si>
    <t>(0 34 66) 30 22 43</t>
  </si>
  <si>
    <t>Grundschule-Artern@t-online.de</t>
  </si>
  <si>
    <t>Kurstadt-Grundschule Bad Frankenhausen Staatliche Grundschule</t>
  </si>
  <si>
    <t>Bad Frankenhausen</t>
  </si>
  <si>
    <t>(03 46 71) 6 20 88</t>
  </si>
  <si>
    <t>gs-tischplatt@t-online.de</t>
  </si>
  <si>
    <t>Staatliche Grundschule Bottendorf</t>
  </si>
  <si>
    <t>Roßleben-Wiehe</t>
  </si>
  <si>
    <t>(03 46 72) 6 51 03</t>
  </si>
  <si>
    <t>GSBottendorf@t-online.de</t>
  </si>
  <si>
    <t>Staatliche Grundschule Udersleben</t>
  </si>
  <si>
    <t>(03 46 71) 7 60 30</t>
  </si>
  <si>
    <t>grundschule.udersleben@t-online.de</t>
  </si>
  <si>
    <t>Grundschule "Am alten Wald" Staatliche Grundschule Wiehe</t>
  </si>
  <si>
    <t>(03 46 72) 6 02 47</t>
  </si>
  <si>
    <t>Grundschule-Wiehe@t-online.de</t>
  </si>
  <si>
    <t>Kyffhäuserland-Grundschule Staatliche Schule Rottleben</t>
  </si>
  <si>
    <t>Kyffhäuserland</t>
  </si>
  <si>
    <t>(03 46 71) 7 60 26</t>
  </si>
  <si>
    <t>GSRottleben@t-online.de</t>
  </si>
  <si>
    <t>Staatliche Grundschule "Adolph Diesterweg" Ebeleben</t>
  </si>
  <si>
    <t>Ebeleben</t>
  </si>
  <si>
    <t>(03 60 20) 7 28 83</t>
  </si>
  <si>
    <t>Grundschule-Ebeleben@t-online.de</t>
  </si>
  <si>
    <t>Staatliche Grundschule "Östertal" Sondershausen</t>
  </si>
  <si>
    <t>Sondershausen</t>
  </si>
  <si>
    <t>(0 36 32) 60 09 83</t>
  </si>
  <si>
    <t>gs-oestertal@t-online.de</t>
  </si>
  <si>
    <t>Staatliche Grundschule "Franzberg" Sondershausen</t>
  </si>
  <si>
    <t>(0 36 32) 70 60-0</t>
  </si>
  <si>
    <t>gs.franzberg@t-online.de</t>
  </si>
  <si>
    <t>Staatliche Grundschule Westerengel</t>
  </si>
  <si>
    <t>Westerengel</t>
  </si>
  <si>
    <t>(03 63 79) 4 02 69</t>
  </si>
  <si>
    <t>gswesterengel@t-online.de</t>
  </si>
  <si>
    <t>Staatliche Grundschule Hohenebra</t>
  </si>
  <si>
    <t>Sondershausen / OT Hohenebra</t>
  </si>
  <si>
    <t>(03 60 20) 7 30 55</t>
  </si>
  <si>
    <t>GS-Hohenebra@t-online.de</t>
  </si>
  <si>
    <t>Staatliche Grundschule "Käthe Kollwitz" Sondershausen</t>
  </si>
  <si>
    <t>(0 36 32) 70 23 23</t>
  </si>
  <si>
    <t>GS-Kaethe-Kollwitz-SDH@t-online.de</t>
  </si>
  <si>
    <t>Staatliche Gemeinschaftsschule Oldisleben</t>
  </si>
  <si>
    <t>Oldisleben</t>
  </si>
  <si>
    <t>(03 46 73) 9 12 73</t>
  </si>
  <si>
    <t>rsoldisleben1@t-online.de</t>
  </si>
  <si>
    <t>Staatliche Gemeinschaftsschule Ebeleben</t>
  </si>
  <si>
    <t>(03 60 20) 7 29 61</t>
  </si>
  <si>
    <t>schulleitungrse@t-online.de</t>
  </si>
  <si>
    <t>Staatliche Gemeinschaftsschule "Friedrich von Hardenberg" Greußen</t>
  </si>
  <si>
    <t>Greußen</t>
  </si>
  <si>
    <t>(0 36 36) 70 34 54</t>
  </si>
  <si>
    <t>info.tgsgreussen@t-online.de</t>
  </si>
  <si>
    <t>Johann-Gottfried-Borlach-Schule Artern Staatliche Gemeinschaftsschule</t>
  </si>
  <si>
    <t>(0 34 66) 3 36 60</t>
  </si>
  <si>
    <t>borlachschuleartern@t-online.de</t>
  </si>
  <si>
    <t>Staatliche Grundschule "Professor Dr. A. H. Petermann" Bleicherode</t>
  </si>
  <si>
    <t>Bleicherode</t>
  </si>
  <si>
    <t>(03 63 38) 6 35 34</t>
  </si>
  <si>
    <t>schulleitung@gs-bleicherode.de</t>
  </si>
  <si>
    <t>Goeckingk-Schule Ellrich Staatliche Grundschule</t>
  </si>
  <si>
    <t>Ellrich</t>
  </si>
  <si>
    <t>(03 63 32) 7 14 99</t>
  </si>
  <si>
    <t>schulleitung@gs-ellrich.de</t>
  </si>
  <si>
    <t>Staatliche Grundschule "Adolph Diesterweg" Niedergebra</t>
  </si>
  <si>
    <t>Niedergebra</t>
  </si>
  <si>
    <t>(03 63 38) 6 02 60</t>
  </si>
  <si>
    <t>sekretariat@gs-niedergebra.de</t>
  </si>
  <si>
    <t>Staatliche Grundschule Görsbach</t>
  </si>
  <si>
    <t>Görsbach</t>
  </si>
  <si>
    <t>(03 63 33) 7 03 53</t>
  </si>
  <si>
    <t>GS-Goersbach@t-online.de</t>
  </si>
  <si>
    <t>Staatliche Grundschule "Geschwister Scholl" Heringen</t>
  </si>
  <si>
    <t>Heringen/Helme</t>
  </si>
  <si>
    <t>(03 63 33) 60155</t>
  </si>
  <si>
    <t>schulleiter-gs@schule-heringen.de</t>
  </si>
  <si>
    <t>Staatliche Grundschule Ilfeld</t>
  </si>
  <si>
    <t>Ilfeld</t>
  </si>
  <si>
    <t>(03 63 31) 3 19 16</t>
  </si>
  <si>
    <t>sekretariat@gs-ilfeld.de</t>
  </si>
  <si>
    <t>Staatliche Grundschule "Thomas Müntzer" Klettenberg</t>
  </si>
  <si>
    <t>Hohenstein / OT Klettenberg</t>
  </si>
  <si>
    <t>(03 63 36) 5 62 01</t>
  </si>
  <si>
    <t>sekretariat@gs-klettenberg.de</t>
  </si>
  <si>
    <t>Staatliche Grundschule Werther</t>
  </si>
  <si>
    <t>Werther</t>
  </si>
  <si>
    <t>(03 63 35) 2 30</t>
  </si>
  <si>
    <t>sekretariat@gswerther.de</t>
  </si>
  <si>
    <t>Heinz-Sielmann-Grundschule Niedersachswerfen Staatliche Grundschule</t>
  </si>
  <si>
    <t>Harztor</t>
  </si>
  <si>
    <t>(03 63 31) 3 09 40</t>
  </si>
  <si>
    <t>sekretariat@gsnsw.de</t>
  </si>
  <si>
    <t>Staatliche Grundschule "Am Lohholz" Sollstedt</t>
  </si>
  <si>
    <t>Sollstedt</t>
  </si>
  <si>
    <t>(03 63 38) 6 00 50</t>
  </si>
  <si>
    <t>gs-sollstedt@lra-ndh.de</t>
  </si>
  <si>
    <t>Staatliche Grundschule Wipperdorf</t>
  </si>
  <si>
    <t>Wipperdorf</t>
  </si>
  <si>
    <t>(03 63 38) 3 00 33</t>
  </si>
  <si>
    <t>gs-wipperdorf@lra-ndh.de</t>
  </si>
  <si>
    <t>Staatliche Grundschule Nohra</t>
  </si>
  <si>
    <t>Nohra</t>
  </si>
  <si>
    <t>(03 63 34) 5 33 20</t>
  </si>
  <si>
    <t>grundschule_Nohra@t-online.de</t>
  </si>
  <si>
    <t>Nordhausen</t>
  </si>
  <si>
    <t>Staatliche Grundschule "Herzog Christian" Eisenberg</t>
  </si>
  <si>
    <t>Eisenberg</t>
  </si>
  <si>
    <t>(03 66 91) 4 24 35</t>
  </si>
  <si>
    <t>gs.herzogchristian@t-online.de</t>
  </si>
  <si>
    <t>Staatliche Grundschule "Martin Luther" Eisenberg</t>
  </si>
  <si>
    <t>(03 66 91) 4 26 42</t>
  </si>
  <si>
    <t>gs.ml.eisenberg@t-online.de</t>
  </si>
  <si>
    <t>Staatliche Grundschule "Am Stadtpark" Schkölen</t>
  </si>
  <si>
    <t>Schkölen</t>
  </si>
  <si>
    <t>(03 66 94) 2 23 02</t>
  </si>
  <si>
    <t>gsschkoelen@t-online.de</t>
  </si>
  <si>
    <t>Staatliche Grundschule "Elstertal" Crossen</t>
  </si>
  <si>
    <t>Crossen an der Elster</t>
  </si>
  <si>
    <t>(03 66 93) 2 23 34</t>
  </si>
  <si>
    <t>gs.crossen@t-online.de</t>
  </si>
  <si>
    <t>Staatliche Grundschule "Heinrich Heine" Königshofen</t>
  </si>
  <si>
    <t>Heideland</t>
  </si>
  <si>
    <t>(03 66 91) 4 60 31</t>
  </si>
  <si>
    <t>gs.koenigshofen@t-online.de</t>
  </si>
  <si>
    <t>Staatliche Grundschule "Im Saaletal" Camburg</t>
  </si>
  <si>
    <t>Dornburg-Camburg</t>
  </si>
  <si>
    <t>(03 64 21) 2 28 67</t>
  </si>
  <si>
    <t>gs.camburg@t-online.de</t>
  </si>
  <si>
    <t>Staatliche Grundschule "Talblick" Stiebritz</t>
  </si>
  <si>
    <t>Hainichen</t>
  </si>
  <si>
    <t>(03 64 27) 2 25 12</t>
  </si>
  <si>
    <t>gs.stiebritz@t-online.de</t>
  </si>
  <si>
    <t>Staatliche Grundschule "Im Gleistal" Golmsdorf</t>
  </si>
  <si>
    <t>Golmsdorf</t>
  </si>
  <si>
    <t>(03 64 27) 2 23 19</t>
  </si>
  <si>
    <t>gs.golmsdorf@t-online.de</t>
  </si>
  <si>
    <t>Staatliche Grundschule "Am Trompeterfelsen" Rothenstein</t>
  </si>
  <si>
    <t>Rothenstein</t>
  </si>
  <si>
    <t>(03 64 24) 2 25 00</t>
  </si>
  <si>
    <t>gsrothenstein@t-online.de</t>
  </si>
  <si>
    <t>Staatliche Grundschule "Kleine Europäer" Milda</t>
  </si>
  <si>
    <t>Milda</t>
  </si>
  <si>
    <t>(03 64 22) 2 22 39</t>
  </si>
  <si>
    <t>gs.Milda@t-online.de</t>
  </si>
  <si>
    <t>Staatliche Grundschule "Saaletalblick" Orlamünde</t>
  </si>
  <si>
    <t>Orlamünde</t>
  </si>
  <si>
    <t>(03 64 23) 2 22 83</t>
  </si>
  <si>
    <t>gs-orlamuende@t-online.de</t>
  </si>
  <si>
    <t>Friedensschule Kahla Staatliche Grundschule</t>
  </si>
  <si>
    <t>Kahla</t>
  </si>
  <si>
    <t>(03 64 24) 2 30 31</t>
  </si>
  <si>
    <t>gs.2.kahla@t-online.de</t>
  </si>
  <si>
    <t>Altstadtschule Staatliche Grundschule Kahla</t>
  </si>
  <si>
    <t>(03 64 24) 2 31 94</t>
  </si>
  <si>
    <t>gs.1.kahla@t-online.de</t>
  </si>
  <si>
    <t>Staatliche Grundschule "In der Waldsiedlung" Hermsdorf</t>
  </si>
  <si>
    <t>Hermsdorf</t>
  </si>
  <si>
    <t>(03 66 01) 8 28 58</t>
  </si>
  <si>
    <t>gs.1.hermsdorf@t-online.de</t>
  </si>
  <si>
    <t>Friedensschule Hermsdorf Staatliche Grundschule</t>
  </si>
  <si>
    <t>(03 66 01) 8 26 41</t>
  </si>
  <si>
    <t>gs.2.hermsdorf@t-online.de</t>
  </si>
  <si>
    <t>Staatliche Grundschule "Hermann Sachse" Bad Klosterlausnitz</t>
  </si>
  <si>
    <t>Bad Klosterlausnitz</t>
  </si>
  <si>
    <t>(03 66 01) 8 00 62</t>
  </si>
  <si>
    <t>gs.badklosterlausnitz@t-online.de</t>
  </si>
  <si>
    <t>Staatliche Grundschule "Milo Barus" Stadtroda</t>
  </si>
  <si>
    <t>Stadtroda</t>
  </si>
  <si>
    <t>(03 64 28) 6 22 19</t>
  </si>
  <si>
    <t>gs.stadtroda@t-online.de</t>
  </si>
  <si>
    <t>Staatliche Grundschule "Hügelland" Tröbnitz</t>
  </si>
  <si>
    <t>Tröbnitz</t>
  </si>
  <si>
    <t>(03 64 28) 4 29 06</t>
  </si>
  <si>
    <t>gs.troebnitz@t-online.de</t>
  </si>
  <si>
    <t>Staatliche Grundschule "Novalis" Schlöben</t>
  </si>
  <si>
    <t>Schlöben</t>
  </si>
  <si>
    <t>(03 64 28) 4 29 38</t>
  </si>
  <si>
    <t>gs.novalis.schloeben@t-online.de</t>
  </si>
  <si>
    <t>Tälerschule Ottendorf Staatliche Grundschule</t>
  </si>
  <si>
    <t>Ottendorf</t>
  </si>
  <si>
    <t>(03 64 26) 2 22 50</t>
  </si>
  <si>
    <t>gs.ts.ottendorf@t-online.de</t>
  </si>
  <si>
    <t>Staatliche Gemeinschaftsschule Bürgel</t>
  </si>
  <si>
    <t>Bürgel</t>
  </si>
  <si>
    <t>(03 66 92) 2 25 76</t>
  </si>
  <si>
    <t>tgs.buergel@t-online.de</t>
  </si>
  <si>
    <t>Grundschule im Park Staatliche Grundschule Ebersdorf</t>
  </si>
  <si>
    <t>Saalburg-Ebersdorf</t>
  </si>
  <si>
    <t>(03 66 51) 8 70 27</t>
  </si>
  <si>
    <t>gs-ebersdorf@schulen-sok.de</t>
  </si>
  <si>
    <t>Staatliche Grundschule Bad Lobenstein</t>
  </si>
  <si>
    <t>Bad Lobenstein</t>
  </si>
  <si>
    <t>(03 66 51) 397733</t>
  </si>
  <si>
    <t>gs-badlobenstein@schulen-sok.de</t>
  </si>
  <si>
    <t>Staatliche Grundschule Wurzbach</t>
  </si>
  <si>
    <t>Wurzbach</t>
  </si>
  <si>
    <t>(03 66 52) 2 24 78</t>
  </si>
  <si>
    <t>gs-wurzbach@schulen-sok.de</t>
  </si>
  <si>
    <t>Grundschule am Rennsteig Staatliche Grundschule Blankenstein</t>
  </si>
  <si>
    <t>Blankenstein</t>
  </si>
  <si>
    <t>(03 66 42) 2 23 31</t>
  </si>
  <si>
    <t>gs-blankenstein@schulleitung.schulen-sok.de</t>
  </si>
  <si>
    <t>Lichtblicke Staatliche Grundschule Ruppersdorf</t>
  </si>
  <si>
    <t>Remptendorf</t>
  </si>
  <si>
    <t>(03 66 43) 2 22 79</t>
  </si>
  <si>
    <t>gs-ruppersdorf@schulen-sok.de</t>
  </si>
  <si>
    <t>Grundschule am Rittergut Staatliche Grundschule Knau</t>
  </si>
  <si>
    <t>Neustadt an der Orla / OT Knau</t>
  </si>
  <si>
    <t>(03 64 84) 2 22 19</t>
  </si>
  <si>
    <t>gs-knau@schulen-sok.de</t>
  </si>
  <si>
    <t>Staatliche Grundschule Pößneck</t>
  </si>
  <si>
    <t>Pößneck</t>
  </si>
  <si>
    <t>(0 36 47) 41 51 69</t>
  </si>
  <si>
    <t>gs-poessneck-ost@schulleitung.schulen-sok.de</t>
  </si>
  <si>
    <t>Staatliche Grundschule "Am Rosenhügel" Pößneck</t>
  </si>
  <si>
    <t>(0 36 47) 41 76 00</t>
  </si>
  <si>
    <t>gs-poessneck-west@schulleitung.schulen-sok.de</t>
  </si>
  <si>
    <t>Staatliche Grundschule "Adolph Diesterweg" Krölpa</t>
  </si>
  <si>
    <t>Krölpa</t>
  </si>
  <si>
    <t>(0 36 47) 41 37 35</t>
  </si>
  <si>
    <t>gskroelpa@gmx.de</t>
  </si>
  <si>
    <t>Staatliche Grundschule Ranis</t>
  </si>
  <si>
    <t>Ranis</t>
  </si>
  <si>
    <t>(0 36 47) 41 74 81</t>
  </si>
  <si>
    <t>gs-ranis@schulen-sok.de</t>
  </si>
  <si>
    <t>Staatliche Grundschule "Friedrich Schiller" Neustadt a.d. Orla</t>
  </si>
  <si>
    <t>Neustadt an der Orla</t>
  </si>
  <si>
    <t>(03 64 81) 64 99 87</t>
  </si>
  <si>
    <t>gs-neustadt@schulen-sok.de</t>
  </si>
  <si>
    <t>Staatliche Grundschule Langenorla</t>
  </si>
  <si>
    <t>Langenorla</t>
  </si>
  <si>
    <t>(0 36 47) 41 20 04</t>
  </si>
  <si>
    <t>gs-langenorla@schulen-sok.de</t>
  </si>
  <si>
    <t>Staatliche Grundschule Neunhofen</t>
  </si>
  <si>
    <t>(03 64 81) 2 21 50</t>
  </si>
  <si>
    <t>gs-neunhofen@schulleitung.schulen-sok.de</t>
  </si>
  <si>
    <t>Staatliche Grundschule Oettersdorf</t>
  </si>
  <si>
    <t>Oettersdorf</t>
  </si>
  <si>
    <t>(0 36 63) 42 23 25</t>
  </si>
  <si>
    <t>gsoettersdorf@gmx.de</t>
  </si>
  <si>
    <t>Staatliche Grundschule Gefell</t>
  </si>
  <si>
    <t>Gefell</t>
  </si>
  <si>
    <t>(03 66 49) 8 22 86</t>
  </si>
  <si>
    <t>gs-gefell@schulen-sok.de</t>
  </si>
  <si>
    <t>Kleine Grundschule im Grünen Staatliche Grundschule Moßbach</t>
  </si>
  <si>
    <t>Moßbach</t>
  </si>
  <si>
    <t>(03 66 48) 2 20 48</t>
  </si>
  <si>
    <t>gs-mossbach@schulleitung.schulen-sok.de</t>
  </si>
  <si>
    <t>Staatliche Grundschule Tanna</t>
  </si>
  <si>
    <t>Tanna</t>
  </si>
  <si>
    <t>(03 66 46) 28 46 48</t>
  </si>
  <si>
    <t>gs-tanna@schulleitung.schulen-sok.de</t>
  </si>
  <si>
    <t>Staatliche Grundschule "Johann Friedrich Böttger" Schleiz</t>
  </si>
  <si>
    <t>Schleiz</t>
  </si>
  <si>
    <t>(0 36 63) 42 33 72</t>
  </si>
  <si>
    <t>gs-schleiz@schulen-sok.de</t>
  </si>
  <si>
    <t>Staatliche Gemeinschaftsschule Tanna</t>
  </si>
  <si>
    <t>sgs-tanna@schulleitung.schulen-sok.de</t>
  </si>
  <si>
    <t>Staatliche Gemeinschaftsschule Triptis</t>
  </si>
  <si>
    <t>Triptis</t>
  </si>
  <si>
    <t>(03 64 82) 3 25 34</t>
  </si>
  <si>
    <t>sgs-triptis@schulen-sok.de</t>
  </si>
  <si>
    <t>Staatliche Grundschule "Karl Oertel" Lehesten</t>
  </si>
  <si>
    <t>Lehesten</t>
  </si>
  <si>
    <t>(03 66 53) 2 22 90</t>
  </si>
  <si>
    <t>gslehesten@t-online.de</t>
  </si>
  <si>
    <t>Staatliche Grundschule Gräfenthal</t>
  </si>
  <si>
    <t>Gräfenthal</t>
  </si>
  <si>
    <t>(03 67 03) 8 02 50</t>
  </si>
  <si>
    <t>GS1_Graefenthal@t-online.de</t>
  </si>
  <si>
    <t>Staatliche Grundschule Katzhütte</t>
  </si>
  <si>
    <t>Katzhütte</t>
  </si>
  <si>
    <t>(03 67 81) 3 76 93</t>
  </si>
  <si>
    <t>gs-katzhuette@t-online.de</t>
  </si>
  <si>
    <t>Staatliche Grundschule Meuselbach</t>
  </si>
  <si>
    <t>Schwarzatal</t>
  </si>
  <si>
    <t>(03 67 05) 6 03 95</t>
  </si>
  <si>
    <t>grundschule-meuselbach@t-online.de</t>
  </si>
  <si>
    <t>Staatliche Grundschule "Friedrich Fröbel" Bad Blankenburg</t>
  </si>
  <si>
    <t>Bad Blankenburg</t>
  </si>
  <si>
    <t>(03 67 41) 33 05</t>
  </si>
  <si>
    <t>grundschule-bad-blankenburg@web.de</t>
  </si>
  <si>
    <t>Staatliche Grundschule Königsee</t>
  </si>
  <si>
    <t>Königsee</t>
  </si>
  <si>
    <t>(03 67 38) 4 24 96</t>
  </si>
  <si>
    <t>Grundschule-Koenigsee@t-online.de</t>
  </si>
  <si>
    <t>Staatliche Grundschule "Heinrich Heine" Uhlstädt</t>
  </si>
  <si>
    <t>Uhlstädt-Kirchhasel</t>
  </si>
  <si>
    <t>(03 67 42) 6 23 72</t>
  </si>
  <si>
    <t>gs.uhlstaedt@t-online.de</t>
  </si>
  <si>
    <t>Staatliche Grundschule Sitzendorf</t>
  </si>
  <si>
    <t>Sitzendorf</t>
  </si>
  <si>
    <t>(03 67 30) 31 46 00</t>
  </si>
  <si>
    <t>gs-sitzendorf@gmx.de</t>
  </si>
  <si>
    <t>Staatliche Grundschule Kaulsdorf</t>
  </si>
  <si>
    <t>Kaulsdorf</t>
  </si>
  <si>
    <t>(03 67 33) 2 31 90</t>
  </si>
  <si>
    <t>sl.kaulsdorf@t-online.de</t>
  </si>
  <si>
    <t>Friedrich-Herthum-Grundschule Könitz Staatliche Grundschule</t>
  </si>
  <si>
    <t>Unterwellenborn</t>
  </si>
  <si>
    <t>(03 67 32) 3 06 71</t>
  </si>
  <si>
    <t>Schule.Koenitz@t-online.de</t>
  </si>
  <si>
    <t>Staatliche Grundschule Leutenberg</t>
  </si>
  <si>
    <t>Leutenberg</t>
  </si>
  <si>
    <t>(03 67 34) 23 49 99</t>
  </si>
  <si>
    <t>grundschule.leutenberg@t-online.de</t>
  </si>
  <si>
    <t>Staatliche Grundschule Probstzella</t>
  </si>
  <si>
    <t>Probstzella</t>
  </si>
  <si>
    <t>(03 67 35) 7 22 06</t>
  </si>
  <si>
    <t>SGS-Probstzella@t-online.de</t>
  </si>
  <si>
    <t>Staatliche Grundschule Kamsdorf</t>
  </si>
  <si>
    <t>(0 36 71) 64 52 27</t>
  </si>
  <si>
    <t>sgskamsdorf@justmail.de</t>
  </si>
  <si>
    <t>Rudolstadt</t>
  </si>
  <si>
    <t>Saalfeld</t>
  </si>
  <si>
    <t>Staatliche Gemeinschaftsschule Kaulsdorf</t>
  </si>
  <si>
    <t>tgskaulsdorf@t-online.de</t>
  </si>
  <si>
    <t>Staatliche Grundschule "Andreas Fack" Kaltennordheim</t>
  </si>
  <si>
    <t>Kaltennordheim</t>
  </si>
  <si>
    <t>(03 69 66) 8 42 82</t>
  </si>
  <si>
    <t>info@gs-kaltennordheim.de</t>
  </si>
  <si>
    <t>Schule am Pulverrasen Meiningen Staatliche Grundschule</t>
  </si>
  <si>
    <t>Meiningen</t>
  </si>
  <si>
    <t>(0 36 93) 50 28 82</t>
  </si>
  <si>
    <t>gs-pulverrasen-meiningen@lra-sm.thueringen.de</t>
  </si>
  <si>
    <t>Staatliche Grundschule "Ludwig Chronegk" Meiningen</t>
  </si>
  <si>
    <t>(0 36 93) 50 36 12</t>
  </si>
  <si>
    <t>gs-l-chronegk@kreis-sm.de</t>
  </si>
  <si>
    <t>Staatliche Grundschule Behrungen</t>
  </si>
  <si>
    <t>Grabfeld</t>
  </si>
  <si>
    <t>(03 69 44) 5 26 71</t>
  </si>
  <si>
    <t>gs-behrungen@kreis-sm.de</t>
  </si>
  <si>
    <t>Staatliche Grundschule "Ludwig Bechstein" Meiningen</t>
  </si>
  <si>
    <t>(0 36 93) 5 52 33</t>
  </si>
  <si>
    <t>gs-l-bechstein@kreis-sm.de</t>
  </si>
  <si>
    <t>Staatliche Grundschule Vachdorf</t>
  </si>
  <si>
    <t>Vachdorf</t>
  </si>
  <si>
    <t>(036949) 2 05 27</t>
  </si>
  <si>
    <t>gs-vachdorf@kreis-sm.de</t>
  </si>
  <si>
    <t>Staatliche Grundschule Frankenheim</t>
  </si>
  <si>
    <t>Frankenheim</t>
  </si>
  <si>
    <t>(03 69 46) 3 20 10</t>
  </si>
  <si>
    <t>gs-frankenheim@lra-sm.thueringen.de</t>
  </si>
  <si>
    <t>Staatliche Grundschule Jüchsen</t>
  </si>
  <si>
    <t>(03 69 47) 5 05 73</t>
  </si>
  <si>
    <t>gsjuechsen@kreis-sm.de</t>
  </si>
  <si>
    <t>Staatliche Grundschule Kaltenwestheim</t>
  </si>
  <si>
    <t>Kaltenordheim / OT Kaltenwestheim</t>
  </si>
  <si>
    <t>(03 69 46) 2 07 25</t>
  </si>
  <si>
    <t>gs-kaltenwestheim@kreis-sm.de</t>
  </si>
  <si>
    <t>Staatliche Grundschule Herpf</t>
  </si>
  <si>
    <t>Meiningen OT Herpf</t>
  </si>
  <si>
    <t>(0 36 94 3) 63 72 2</t>
  </si>
  <si>
    <t>info@grundschule-herpf.de</t>
  </si>
  <si>
    <t>Staatliche Grundschule Henneberg</t>
  </si>
  <si>
    <t>Meiningen/ Ortsteil Henneberg</t>
  </si>
  <si>
    <t>(03 69 45) 5 01 70</t>
  </si>
  <si>
    <t>gs-henneberg@kreis-sm.de</t>
  </si>
  <si>
    <t>Grundschule am Hahnberg Oepfershausen Staatliche Grundschule</t>
  </si>
  <si>
    <t>Wasungen/ OT Oepfershausen</t>
  </si>
  <si>
    <t>(03 69 40) 5 03 90</t>
  </si>
  <si>
    <t>gs-oepfershausen@lra-sm.de</t>
  </si>
  <si>
    <t>Staatliche Grundschule Brotterode</t>
  </si>
  <si>
    <t>Brotterode-Trusetal</t>
  </si>
  <si>
    <t>(03 68 40) 8 17 74</t>
  </si>
  <si>
    <t>gs-brotterode@lra-sm.de</t>
  </si>
  <si>
    <t>Staatliche Grundschule "Landsbergblick" Walldorf</t>
  </si>
  <si>
    <t>Walldorf</t>
  </si>
  <si>
    <t>(0 36 93) 80 13 30</t>
  </si>
  <si>
    <t>gs-walldorf@lra-sm.thueringen.de</t>
  </si>
  <si>
    <t>Staatliche Grundschule Roßdorf</t>
  </si>
  <si>
    <t>Roßdorf</t>
  </si>
  <si>
    <t>(03 69 68) 6 02 04</t>
  </si>
  <si>
    <t>gs-rossdorf@lra-sm.de</t>
  </si>
  <si>
    <t>Staatliche Grundschule Floh</t>
  </si>
  <si>
    <t>Floh-Seligenthal</t>
  </si>
  <si>
    <t>(0 36 83) 64 76 50</t>
  </si>
  <si>
    <t>gs-floh@kreis-sm.de</t>
  </si>
  <si>
    <t>Staatliche Grundschule Schmalkalden</t>
  </si>
  <si>
    <t>Schmalkalden</t>
  </si>
  <si>
    <t>(0 36 83) 40 27 19</t>
  </si>
  <si>
    <t>GS-Schmalkalden@kreis-sm.de</t>
  </si>
  <si>
    <t>Staatliche Grundschule "Thomas Müntzer" Fambach</t>
  </si>
  <si>
    <t>Fambach</t>
  </si>
  <si>
    <t>(03 68 48) 2 25 21</t>
  </si>
  <si>
    <t>info@grundschule-fambach.de</t>
  </si>
  <si>
    <t>Haseltal-Grundschule Steinbach-Hallenberg Staatliche Grundschule</t>
  </si>
  <si>
    <t>Steinbach-Hallenberg</t>
  </si>
  <si>
    <t>(03 68 47) 4 06 11</t>
  </si>
  <si>
    <t>gs-steinbach-hallenberg@lra-sm.thueringen.de</t>
  </si>
  <si>
    <t>Staatliche Grundschule Wernshausen</t>
  </si>
  <si>
    <t>(03 68 48) 2 24 76</t>
  </si>
  <si>
    <t>gs-wernshausen@kreis-sm.de</t>
  </si>
  <si>
    <t>Staatliche Grundschule Benshausen</t>
  </si>
  <si>
    <t>Zella-Mehlis</t>
  </si>
  <si>
    <t>(03 68 43) 6 02 25, (03682)4657918, (03682)4691532</t>
  </si>
  <si>
    <t>gs-benshausen@lra-sm.de</t>
  </si>
  <si>
    <t>Grundschule am Dolmar Kühndorf Staatliche Grundschule</t>
  </si>
  <si>
    <t>Kühndorf</t>
  </si>
  <si>
    <t>(03 68 44) 4 61 12</t>
  </si>
  <si>
    <t>gs-dolmar@kreis-sm.de</t>
  </si>
  <si>
    <t>Staatliche Grundschule "Martin Luther " Zella-Mehlis</t>
  </si>
  <si>
    <t>(0 36 82) 88 18 35</t>
  </si>
  <si>
    <t>schule@gs-luther.de</t>
  </si>
  <si>
    <t>Staatliche Grundschule "Friedrich Schiller" Zella-Mehlis</t>
  </si>
  <si>
    <t>(0 36 82) 48 29 43</t>
  </si>
  <si>
    <t>gs-schiller-zm@kreis-sm.de</t>
  </si>
  <si>
    <t>Staatliche Gemeinschaftsschule Grabfeld</t>
  </si>
  <si>
    <t>(03 69 44) 5 43 75</t>
  </si>
  <si>
    <t>tgs-grabfeld@lra-sm.de</t>
  </si>
  <si>
    <t>Staatliche Gemeinschaftsschule Trusetal</t>
  </si>
  <si>
    <t>(03 68 40) 8 14 80</t>
  </si>
  <si>
    <t>gms-trusetal@lra-sm.de</t>
  </si>
  <si>
    <t>Laurentius-Schule GerRA-Aue Staatliche Grundschule Gebesee</t>
  </si>
  <si>
    <t>Gebesee</t>
  </si>
  <si>
    <t>(03 62 01) 6 21 21</t>
  </si>
  <si>
    <t>grundschule.gebesee@t-online.de</t>
  </si>
  <si>
    <t>Staatliche Grundschule Großrudestedt</t>
  </si>
  <si>
    <t>Großrudestedt</t>
  </si>
  <si>
    <t>(03 62 04) 7 77 17</t>
  </si>
  <si>
    <t>gs-grossrudestedt@t-online.de</t>
  </si>
  <si>
    <t>Staatliche Grundschule Udestedt</t>
  </si>
  <si>
    <t>Udestedt</t>
  </si>
  <si>
    <t>(03 62 03) 5 02 10</t>
  </si>
  <si>
    <t>schuleudestedt@t-online.de</t>
  </si>
  <si>
    <t>Heinz-Sielmann-Grundschule Haßleben Staatliche Grundschule</t>
  </si>
  <si>
    <t>Haßleben</t>
  </si>
  <si>
    <t>(03 62 01) 6 25 07</t>
  </si>
  <si>
    <t>GS-Hassleben@t-online.de</t>
  </si>
  <si>
    <t>Sophienschule Buttstädt Staatliche Grundschule</t>
  </si>
  <si>
    <t>Buttstädt</t>
  </si>
  <si>
    <t>(03 63 73) 4 03 00</t>
  </si>
  <si>
    <t>Sophienschule.Buttstaedt@t-online.de</t>
  </si>
  <si>
    <t>Grundschule im Grünen Staatliche Grundschule Guthmannshausen</t>
  </si>
  <si>
    <t>Buttstädt / OT Guthmannshausen</t>
  </si>
  <si>
    <t>(03 63 73) 4 02 36</t>
  </si>
  <si>
    <t>GS-Guthmannshausen@t-online.de</t>
  </si>
  <si>
    <t>Staatliche Grundschule "Hans Christian Andersen" Walschleben</t>
  </si>
  <si>
    <t>Walschleben</t>
  </si>
  <si>
    <t>(03 62 01) 6 25 62</t>
  </si>
  <si>
    <t>gs-walschleben@schulen-soem.de</t>
  </si>
  <si>
    <t>Wippertal-Grundschule Staatliche Grundschule Kindelbrück</t>
  </si>
  <si>
    <t>Kindelbrück</t>
  </si>
  <si>
    <t>(03 63 75) 5 46 30</t>
  </si>
  <si>
    <t>wippertal-gs@t-online.de</t>
  </si>
  <si>
    <t>Wippertus-Schule Kölleda Staatliche Grundschule</t>
  </si>
  <si>
    <t>Kölleda</t>
  </si>
  <si>
    <t>(0 36 35) 48 22 36</t>
  </si>
  <si>
    <t>gs-koelleda@t-online.de</t>
  </si>
  <si>
    <t>Staatliche Grundschule Rastenberg</t>
  </si>
  <si>
    <t>Rastenberg</t>
  </si>
  <si>
    <t>(03 63 77) 7 36 21</t>
  </si>
  <si>
    <t>gs.rastenberg@gmx.de</t>
  </si>
  <si>
    <t>Staatliche Grundschule "Adolph Diesterweg" Sömmerda</t>
  </si>
  <si>
    <t>Sömmerda</t>
  </si>
  <si>
    <t>(0 36 34) 62 15 03</t>
  </si>
  <si>
    <t>gs-diesterweg-soem@t-online.de</t>
  </si>
  <si>
    <t>Lindenschule Sömmerda Staatliche Grundschule</t>
  </si>
  <si>
    <t>(0 36 34) 62 15 23</t>
  </si>
  <si>
    <t>gs.lindenschule.soemmerda@schulen-soem.de</t>
  </si>
  <si>
    <t>Grundschule im Schlosspark Staatliche Grundschule Straußfurt</t>
  </si>
  <si>
    <t>Straußfurt</t>
  </si>
  <si>
    <t>(03 63 76) 6 02 65</t>
  </si>
  <si>
    <t>Grundschule-Straussfurt@t-online.de</t>
  </si>
  <si>
    <t>Staatliche Grundschule Vogelsberg</t>
  </si>
  <si>
    <t>Vogelsberg</t>
  </si>
  <si>
    <t>(03 63 72) 9 02 16</t>
  </si>
  <si>
    <t>gs-vogelsberg@t-online.de</t>
  </si>
  <si>
    <t>Weißensee</t>
  </si>
  <si>
    <t>Staatliche Gemeinschaftsschule "Albert Einstein" Sömmerda</t>
  </si>
  <si>
    <t>(0 36 34) 32 08 60 -61 -62</t>
  </si>
  <si>
    <t>einsteinschule.sda@t-online.de</t>
  </si>
  <si>
    <t>Staatliche Grundschule Lauscha</t>
  </si>
  <si>
    <t>Lauscha</t>
  </si>
  <si>
    <t>(03 67 02) 2 03 53</t>
  </si>
  <si>
    <t>sekretariat@gslauscha.de</t>
  </si>
  <si>
    <t>Staatliche Grundschule Steinheid</t>
  </si>
  <si>
    <t>Neuhaus am Rennweg OT Steinheid</t>
  </si>
  <si>
    <t>(03 67 04) 8 02 43</t>
  </si>
  <si>
    <t>sekretariat@gssteinheid.de</t>
  </si>
  <si>
    <t>Staatliche Grundschule Sonneberg-Oberlind</t>
  </si>
  <si>
    <t>Sonneberg</t>
  </si>
  <si>
    <t>(0 36 75) 70 72 22</t>
  </si>
  <si>
    <t>sekretariat@gsoberlind.de</t>
  </si>
  <si>
    <t>Staatliche Grundschule Neuhaus</t>
  </si>
  <si>
    <t>Neuhaus am Rennweg</t>
  </si>
  <si>
    <t>(0 36 79) 72 20 19</t>
  </si>
  <si>
    <t>sekretariat@gsneuhausrwg.de</t>
  </si>
  <si>
    <t>Staatliche Grundschule "Geschwister Scholl" Sonneberg</t>
  </si>
  <si>
    <t>(0 36 75) 70 23 58</t>
  </si>
  <si>
    <t>sekretariat@gsscholl.de</t>
  </si>
  <si>
    <t>Schulzentrum am Wolkenrasen Staatliche Grundschule Sonneberg</t>
  </si>
  <si>
    <t>(0 36 75) 80 09 61</t>
  </si>
  <si>
    <t>sekretariat@gswolke.de</t>
  </si>
  <si>
    <t>Staatliche Grundschule Sonneberg-Grube</t>
  </si>
  <si>
    <t>(0 36 75) 70 28 93</t>
  </si>
  <si>
    <t>sekretariat@grubeschule.de</t>
  </si>
  <si>
    <t>Staatliche Grundschule Steinach-Südschule</t>
  </si>
  <si>
    <t>Steinach</t>
  </si>
  <si>
    <t>(03 67 62) 3 23 96</t>
  </si>
  <si>
    <t>sekretariat@gssteinach.de</t>
  </si>
  <si>
    <t>Staatliche Grundschule "Dr. Martin Luther" Judenbach</t>
  </si>
  <si>
    <t>Föritztal / OT Judenbach</t>
  </si>
  <si>
    <t>(0 36 75) 42 32 39</t>
  </si>
  <si>
    <t>sekretariat@gsjudenbach.de</t>
  </si>
  <si>
    <t>Sibylle-Abel-Schule Sonneberg Staatliche Gemeinschaftsschule</t>
  </si>
  <si>
    <t>(0 36 75) 40 98 30</t>
  </si>
  <si>
    <t>sekretariat@rskoepp.de</t>
  </si>
  <si>
    <t>Staatliche Gemeinschaftsschule "Joseph Meyer" Neuhaus-Schierschnitz</t>
  </si>
  <si>
    <t>Föritztal / OT Neuhaus-Schierschnitz</t>
  </si>
  <si>
    <t>(03 67 64) 7 22 11</t>
  </si>
  <si>
    <t>sekretariat@rsmeyer.de</t>
  </si>
  <si>
    <t>Nordschule Steinach Staatliche Gemeinschaftsschule</t>
  </si>
  <si>
    <t>(03 67 62) 3 24 21</t>
  </si>
  <si>
    <t>schulleiter@rssteinach.de</t>
  </si>
  <si>
    <t>Staatliche Gemeinschaftsschule "Am Rennsteig" Neuhaus am Rennweg</t>
  </si>
  <si>
    <t>(0 36 79) 70 02 33</t>
  </si>
  <si>
    <t>rs-neuhaus@kreis-son.de</t>
  </si>
  <si>
    <t>Staatliche Gemeinschaftsschule "Johann Wolfgang von Goethe" Schalkau</t>
  </si>
  <si>
    <t>Schalkau</t>
  </si>
  <si>
    <t>(03 67 66) 28 90</t>
  </si>
  <si>
    <t>sekretariat@rsgoethe.de</t>
  </si>
  <si>
    <t>Christoph-Wilhelm-Hufeland-Schule Bad Langensalza Staatliche Grundschule</t>
  </si>
  <si>
    <t>Bad Langensalza</t>
  </si>
  <si>
    <t>(0 36 03) 84 21 86</t>
  </si>
  <si>
    <t>Grundschule_Hufeland@t-online.de</t>
  </si>
  <si>
    <t>Staatliche Grundschule "Sonnenhof" Bad Langensalza</t>
  </si>
  <si>
    <t>(0 36 03) 84 63 07</t>
  </si>
  <si>
    <t>GS-Sonnenhof@t-online.de</t>
  </si>
  <si>
    <t>Sebastian-Kneipp-Schule Bad Tennstedt Staatliche Grundschule</t>
  </si>
  <si>
    <t>Bad Tennstedt</t>
  </si>
  <si>
    <t>(03 60 41) 4 20 56</t>
  </si>
  <si>
    <t>kneipp-schule-bt@t-online.de</t>
  </si>
  <si>
    <t>Staatliche Grundschule Schönstedt</t>
  </si>
  <si>
    <t>Schönstedt</t>
  </si>
  <si>
    <t>(03 60 22) 9 65 26</t>
  </si>
  <si>
    <t>GsSchoenstedt@t-online.de</t>
  </si>
  <si>
    <t>Staatliche Grundschule "Albert Schweitzer" Thamsbrück</t>
  </si>
  <si>
    <t>Bad Langensalza / OT Thamsbrück</t>
  </si>
  <si>
    <t>(0 36 03) 84 65 10</t>
  </si>
  <si>
    <t>sekretariat@gs-thamsbrueck.schulen-uh.de</t>
  </si>
  <si>
    <t>Daltonschule Staatliche Grundschule Unstruttal Ammern</t>
  </si>
  <si>
    <t>Unstruttal /OT Ammern</t>
  </si>
  <si>
    <t>(0 36 01) 85 32 60</t>
  </si>
  <si>
    <t>grundschule-unstruttal@t-online.de</t>
  </si>
  <si>
    <t>Staatliche Grundschule Großengottern</t>
  </si>
  <si>
    <t>Unstrut-Hainich / OT Großengottern</t>
  </si>
  <si>
    <t>(03 60 22) 9 62 24</t>
  </si>
  <si>
    <t>sekretariat-gsgrossengottern@gmx.de.</t>
  </si>
  <si>
    <t>Staatliche Grundschule Katharinenberg</t>
  </si>
  <si>
    <t>Landgemeinde Südeichsfeld/OT Diedorf</t>
  </si>
  <si>
    <t>(03 60 24) 8 82 91</t>
  </si>
  <si>
    <t>Grundschule-Katharinenberg@t-online.de</t>
  </si>
  <si>
    <t>Staatliche Grundschule Anrode</t>
  </si>
  <si>
    <t>Anrode/OT Bickenriede</t>
  </si>
  <si>
    <t>(03 60 23) 5 09 50</t>
  </si>
  <si>
    <t>sgs.anrode@t-online.de</t>
  </si>
  <si>
    <t>Staatliche Grundschule Hüpstedt</t>
  </si>
  <si>
    <t>Dünwald/OT Hüpstedt</t>
  </si>
  <si>
    <t>(03 60 76) 5 96 31</t>
  </si>
  <si>
    <t>grundschule@tgs-huepstedt.de</t>
  </si>
  <si>
    <t>Sophienschule Körner Staatliche Grundschule</t>
  </si>
  <si>
    <t>Körner</t>
  </si>
  <si>
    <t>(03 60 25) 50 332</t>
  </si>
  <si>
    <t>GSSophienschule@t-online.de</t>
  </si>
  <si>
    <t>Käthe-Kollwitz-Grundschule Lengenfeld unterm Stein Staatliche Grundschule</t>
  </si>
  <si>
    <t>Landgemeinde Südeichsfeld/OT Lengenfeld unterm Ste</t>
  </si>
  <si>
    <t>(03 60 27) 7 02 50</t>
  </si>
  <si>
    <t>GS.Lengenfeld.u.Stein@t-online.de</t>
  </si>
  <si>
    <t>Martinischule Mühlhausen Staatliche Grundschule</t>
  </si>
  <si>
    <t>Mühlhausen</t>
  </si>
  <si>
    <t>(0 36 01) 81 21 44</t>
  </si>
  <si>
    <t>sekretariat@gs-martini.de</t>
  </si>
  <si>
    <t>Forstbergschule Mühlhausen Staatliche Grundschule</t>
  </si>
  <si>
    <t>(0 36 01) 44 47 05</t>
  </si>
  <si>
    <t>Schulleiter.GSForstberg@web.de</t>
  </si>
  <si>
    <t>Nikolaischule Mühlhausen Staatliche Grundschule</t>
  </si>
  <si>
    <t>(0 36 01) 81 31 06</t>
  </si>
  <si>
    <t>Nikolaischule@t-online.de</t>
  </si>
  <si>
    <t>Margaretenschule Mühlhausen Staatliche Grundschule</t>
  </si>
  <si>
    <t>(0 36 01) 87 20 60</t>
  </si>
  <si>
    <t>margaretenschule@t-online.de</t>
  </si>
  <si>
    <t>Vogteischule Oberdorla Staatliche Grundschule</t>
  </si>
  <si>
    <t>Landgemeinde Vogtei/ OT Oberdorla</t>
  </si>
  <si>
    <t>(0 36 01) 75 09 07</t>
  </si>
  <si>
    <t>info@vogteischule.de</t>
  </si>
  <si>
    <t>Staatliche Grundschule Schlotheim</t>
  </si>
  <si>
    <t>Nottertal-Heilinger Höhen/OT Schlotheim</t>
  </si>
  <si>
    <t>(03 60 21) 8 02 28</t>
  </si>
  <si>
    <t>gs-sekretariat@schule-schlotheim.de</t>
  </si>
  <si>
    <t>Staatliche Gemeinschaftsschule Rodeberg</t>
  </si>
  <si>
    <t>Rodeberg/OT Struth</t>
  </si>
  <si>
    <t>(03 60 26) 9 03 00</t>
  </si>
  <si>
    <t>mail@tgs-rodeberg.de</t>
  </si>
  <si>
    <t>Staatliche Gemeinschaftsschule Hüpstedt "Dünwaldschule"</t>
  </si>
  <si>
    <t>info@tgs-huepstedt.de</t>
  </si>
  <si>
    <t>Brückenschule Aschara Staatliche Gemeinschaftsschule</t>
  </si>
  <si>
    <t>Bad Langensalza OT Aschara</t>
  </si>
  <si>
    <t>(0 36 03) 84 81 13</t>
  </si>
  <si>
    <t>Sekretariat@TGS-Aschara.schulen-uh.de</t>
  </si>
  <si>
    <t>Staatliche Gemeinschaftsschule Menteroda</t>
  </si>
  <si>
    <t>Menteroda</t>
  </si>
  <si>
    <t>(03 60 29) 8 43 83</t>
  </si>
  <si>
    <t>sekretariat@tgs-menteroda.schulen-uh.de</t>
  </si>
  <si>
    <t>Staatliche Gemeinschaftsschule Südeichsfeld "Johann Wolfgang von Goethe"</t>
  </si>
  <si>
    <t>Landgemeinde Südeichsfeld /OT Heyerode</t>
  </si>
  <si>
    <t>(03 60 24) 8 92 18</t>
  </si>
  <si>
    <t>sekretariat@tgs-südeichsfeld.de</t>
  </si>
  <si>
    <t>Staatliche Grundschule Barchfeld</t>
  </si>
  <si>
    <t>Barchfeld-Immelborn</t>
  </si>
  <si>
    <t>(03 69 61) 4 41 40</t>
  </si>
  <si>
    <t>gs.barchfeld@schulen-wak.de</t>
  </si>
  <si>
    <t>Staatliche Grundschule Dermbach</t>
  </si>
  <si>
    <t>Dermbach</t>
  </si>
  <si>
    <t>(03 69 64) 9 50 04</t>
  </si>
  <si>
    <t>gs.dermbach@schulen-wak.de</t>
  </si>
  <si>
    <t>Staatliche Grundschule Förtha</t>
  </si>
  <si>
    <t>Gerstungen/ OT Förtha</t>
  </si>
  <si>
    <t>(03 69 25) 6 16 40</t>
  </si>
  <si>
    <t>gs.foertha@schulen-wak.de</t>
  </si>
  <si>
    <t>Staatliche Grundschule Dorndorf</t>
  </si>
  <si>
    <t>Krayenberggemeinde</t>
  </si>
  <si>
    <t>(03 69 63) 2 15 82</t>
  </si>
  <si>
    <t>gs.dorndorf@schulen-wak.de</t>
  </si>
  <si>
    <t>Rhön-Ulstertal-Schule Geisa Staatliche Grundschule</t>
  </si>
  <si>
    <t>Geisa</t>
  </si>
  <si>
    <t>(03 69 67) 7 52 93</t>
  </si>
  <si>
    <t>gs.geisa@schulen-wak.de</t>
  </si>
  <si>
    <t>Staatliche Grundschule Empfertshausen</t>
  </si>
  <si>
    <t>Empfertshausen</t>
  </si>
  <si>
    <t>(03 69 64) 9 31 05</t>
  </si>
  <si>
    <t>gs.empfertshausen@schulen-wak.de</t>
  </si>
  <si>
    <t>Staatliche Grundschule Sünna</t>
  </si>
  <si>
    <t>Unterbreizbach OT Sünna</t>
  </si>
  <si>
    <t>(03 69 62) 2 48 33</t>
  </si>
  <si>
    <t>gs.suenna@schulen-wak.de</t>
  </si>
  <si>
    <t>Staatliche Grundschule "Ludwig Bechstein" Bad Liebenstein</t>
  </si>
  <si>
    <t>Bad Liebenstein</t>
  </si>
  <si>
    <t>(03 69 61) 7 23 13</t>
  </si>
  <si>
    <t>gs.bad-liebenstein@schulen-wak.de</t>
  </si>
  <si>
    <t>Staatliche Grundschule "Friedrich Fröbel" Schweina</t>
  </si>
  <si>
    <t>(03 69 61) 3 08 27</t>
  </si>
  <si>
    <t>gs.schweina@schulen-wak.de</t>
  </si>
  <si>
    <t>Grundschule am Rehberg Staatliche Grundschule Wutha-Farnroda</t>
  </si>
  <si>
    <t>Wutha-Farnroda</t>
  </si>
  <si>
    <t>(03 69 21) 9 63 43</t>
  </si>
  <si>
    <t>gs.wutha-farnroda@schulen-wak.de</t>
  </si>
  <si>
    <t>Burgseeschule Staatliche Grundschule Bad Salzungen</t>
  </si>
  <si>
    <t>Bad Salzungen</t>
  </si>
  <si>
    <t>(0 36 95) 60 61 43</t>
  </si>
  <si>
    <t>gs.basa-burgseeschule@schulen-wak.de</t>
  </si>
  <si>
    <t>Schule "An den Beeten" Staatliche Grundschule Bad Salzungen</t>
  </si>
  <si>
    <t>(0 36 95) 60 51 18</t>
  </si>
  <si>
    <t>gs.basa-andenbeeten@schulen-wak.de</t>
  </si>
  <si>
    <t>Breitenbergschule Staatliche Grundschule Ruhla</t>
  </si>
  <si>
    <t>Ruhla</t>
  </si>
  <si>
    <t>(03 69 29) 6 23 26</t>
  </si>
  <si>
    <t>gs.ruhla@schulen-wak.de</t>
  </si>
  <si>
    <t>Parkschule Bad Salzungen Staatliche Grundschule</t>
  </si>
  <si>
    <t>(0 36 95) 8 62 34</t>
  </si>
  <si>
    <t>gs.basa-parkschule@schulen-wak.de</t>
  </si>
  <si>
    <t>Staatliche Grundschule Stadtlengsfeld</t>
  </si>
  <si>
    <t>Dermbach / OT Stadtlengsfeld</t>
  </si>
  <si>
    <t>(03 69 65) 6 49 11</t>
  </si>
  <si>
    <t>gs.stadtlengsfeld@schulen-wak.de</t>
  </si>
  <si>
    <t>Staatliche Grundschule "Am Wartberg" Seebach</t>
  </si>
  <si>
    <t>Seebach</t>
  </si>
  <si>
    <t>(03 69 29) 6 46 24</t>
  </si>
  <si>
    <t>gs.seebach@schulen-wak.de</t>
  </si>
  <si>
    <t>Vitus-Grundschule Vacha Staatliche Grundschule</t>
  </si>
  <si>
    <t>Vacha</t>
  </si>
  <si>
    <t>(03 69 62) 2 48 86</t>
  </si>
  <si>
    <t>gs.vacha@schulen-wak.de</t>
  </si>
  <si>
    <t>Krayenbergschule Tiefenort Staatliche Grundschule</t>
  </si>
  <si>
    <t>Bad Salzungen OT Tiefenort</t>
  </si>
  <si>
    <t>(0 36 95) 82 47 27</t>
  </si>
  <si>
    <t>gs.tiefenort@schulen-wak.de</t>
  </si>
  <si>
    <t>Staatliche Grundschule Buttlar</t>
  </si>
  <si>
    <t>Buttlar</t>
  </si>
  <si>
    <t>(03 69 67) 7 06 75</t>
  </si>
  <si>
    <t>gs.buttlar@schulen-wak.de</t>
  </si>
  <si>
    <t>Staatliche Grundschule "Konstantin Gutberlet" Geismar</t>
  </si>
  <si>
    <t>(03 69 67) 7 10 14</t>
  </si>
  <si>
    <t>gs.geismar@schulen-wak.de</t>
  </si>
  <si>
    <t>Moorgrundschule Staatliche Grundschule Gumpelstadt</t>
  </si>
  <si>
    <t>Bad Salzungen OT Gumpelstadt</t>
  </si>
  <si>
    <t>(0 36 95) 8 42 49</t>
  </si>
  <si>
    <t>gs.gumpelstadt@schulen-wak.de</t>
  </si>
  <si>
    <t>Staatliche Grundschule "Am Kieselbach" Kieselbach</t>
  </si>
  <si>
    <t>Merkers-Kieselbach</t>
  </si>
  <si>
    <t>(03 69 63) 6 06 01</t>
  </si>
  <si>
    <t>gs.kieselbach@schulen-wak.de</t>
  </si>
  <si>
    <t>Staatliche Grundschule Oechsen</t>
  </si>
  <si>
    <t>Oechsen</t>
  </si>
  <si>
    <t>(03 69 65) 6 42 29</t>
  </si>
  <si>
    <t>gs.oechsen@schulen-wak.de</t>
  </si>
  <si>
    <t>Staatliche Grundschule Wiesenthal</t>
  </si>
  <si>
    <t>Wiesenthal</t>
  </si>
  <si>
    <t>(03 69 64) 9 50 35</t>
  </si>
  <si>
    <t>gs.wiesenthal@schulen-wak.de</t>
  </si>
  <si>
    <t>Staatliche Grundschule Creuzburg</t>
  </si>
  <si>
    <t>Creuzburg</t>
  </si>
  <si>
    <t>(03 69 26) 8 24 33</t>
  </si>
  <si>
    <t>gs.creuzburg@schulen-wak.de</t>
  </si>
  <si>
    <t>Staatliche Grundschule Berka vor dem Hainich</t>
  </si>
  <si>
    <t>Berka v. d. Hainich</t>
  </si>
  <si>
    <t>(03 69 24) 4 24 73</t>
  </si>
  <si>
    <t>gs.berka-hainich@schulen-wak.de</t>
  </si>
  <si>
    <t>Staatliche Grundschule Berka/Werra</t>
  </si>
  <si>
    <t>Werra-Suhl-Tal</t>
  </si>
  <si>
    <t>(03 69 22) 3 16 61</t>
  </si>
  <si>
    <t>gs.berka-werra@schulen-wak.de</t>
  </si>
  <si>
    <t>Staatliche Grundschule Dippach</t>
  </si>
  <si>
    <t>Werra-Suhl-Tal OT Dippach</t>
  </si>
  <si>
    <t>(03 69 22) 3 09 18</t>
  </si>
  <si>
    <t>gs.dippach@schulen-wak.de</t>
  </si>
  <si>
    <t>Staatliche Grundschule "Fritz Erbe" Gerstungen</t>
  </si>
  <si>
    <t>Gerstungen</t>
  </si>
  <si>
    <t>(03 69 22) 2 02 80</t>
  </si>
  <si>
    <t>gs.gerstungen@schulen-wak.de</t>
  </si>
  <si>
    <t>Haineck-Schule Nazza Staatliche Grundschule</t>
  </si>
  <si>
    <t>Nazza</t>
  </si>
  <si>
    <t>(03 69 24) 4 25 06</t>
  </si>
  <si>
    <t>gs.nazza@schulen-wak.de</t>
  </si>
  <si>
    <t>Staatliche Grundschule Treffurt</t>
  </si>
  <si>
    <t>Treffurt</t>
  </si>
  <si>
    <t>(03 69 23) 8 02 48</t>
  </si>
  <si>
    <t>gs.treffurt@schulen-wak.de</t>
  </si>
  <si>
    <t>Staatliche Grundschule "Nessetal" Wenigenlupnitz</t>
  </si>
  <si>
    <t>Hörselberg-Hainich</t>
  </si>
  <si>
    <t>(03 69 20) 8 03 29</t>
  </si>
  <si>
    <t>gs.wenigenlupnitz@schulen-wak.de</t>
  </si>
  <si>
    <t>Staatliche Grundschule "Am Hainich" Behringen</t>
  </si>
  <si>
    <t>(03 62 54) 7 80 18</t>
  </si>
  <si>
    <t>gs.behringen@schulen-wak.de</t>
  </si>
  <si>
    <t>Staatliche Grundschule "Gotthold Ephraim Lessing" Apolda</t>
  </si>
  <si>
    <t>Apolda</t>
  </si>
  <si>
    <t>(0 36 44) 56 29 54</t>
  </si>
  <si>
    <t>GSGELessing@t-online.de</t>
  </si>
  <si>
    <t>Staatliche Grundschule Wickerstedt</t>
  </si>
  <si>
    <t>Wickerstedt</t>
  </si>
  <si>
    <t>(0 36 44) 56 43 68</t>
  </si>
  <si>
    <t>gswickerstedt@t-online.de</t>
  </si>
  <si>
    <t>Staatliche Grundschule "Christian Zimmermann" Apolda</t>
  </si>
  <si>
    <t>(0 36 44) 56 45 73</t>
  </si>
  <si>
    <t>gs-zimmermann@gmx.de</t>
  </si>
  <si>
    <t>Staatliche Grundschule "Am Schötener Grund" Apolda</t>
  </si>
  <si>
    <t>(0 36 44) 56 26 95</t>
  </si>
  <si>
    <t>Schoegrund@aol.com</t>
  </si>
  <si>
    <t>Staatliche Grundschule "Am kleinen Weinberg" Bad Sulza</t>
  </si>
  <si>
    <t>Bad Sulza</t>
  </si>
  <si>
    <t>(03 64 61) 2 04 15</t>
  </si>
  <si>
    <t>grundschule_bad_sulza@t-online.de</t>
  </si>
  <si>
    <t>Staatliche Grundschule Wormstedt</t>
  </si>
  <si>
    <t>(03 64 64) 7 02 13</t>
  </si>
  <si>
    <t>grundschule-wormstedt@t-online.de</t>
  </si>
  <si>
    <t>Staatliche Grundschule im Moorental Herressen-Sulzbach</t>
  </si>
  <si>
    <t>(03 64 65) 4 02 21</t>
  </si>
  <si>
    <t>gs-im-moorental@t-online.de</t>
  </si>
  <si>
    <t>Staatliche Grundschule Kromsdorf/Oßmannstedt</t>
  </si>
  <si>
    <t>Ilmtal-Weinstraße / OT Oßmannstedt</t>
  </si>
  <si>
    <t>(03 64 62) 3 22 80</t>
  </si>
  <si>
    <t>st-ossmannstedt@t-online.de</t>
  </si>
  <si>
    <t>Staatliche Grundschule Pfiffelbach</t>
  </si>
  <si>
    <t>Ilmtal-Weinstraße</t>
  </si>
  <si>
    <t>(03 64 62) 9 00 20</t>
  </si>
  <si>
    <t>GS-Pfiffelbach@t-online.de</t>
  </si>
  <si>
    <t>Staatliche Grundschule "Am Hexenberg" Bad Berka</t>
  </si>
  <si>
    <t>Bad Berka</t>
  </si>
  <si>
    <t>(03 64 58) 4 10 40</t>
  </si>
  <si>
    <t>St.grundschule.bad.berka@t-online.de</t>
  </si>
  <si>
    <t>Aktiv-Schule Berlstedt "An der Via Regia" Staatliche Grundschule</t>
  </si>
  <si>
    <t>Am Ettersberg / OT Berlstedt</t>
  </si>
  <si>
    <t>(03 64 52) 7 19 70</t>
  </si>
  <si>
    <t>GrundschuleBerlstedt@gmx.de</t>
  </si>
  <si>
    <t>Gustav-Steinacker-Grundschule Buttelstedt Staatliche Grundschule</t>
  </si>
  <si>
    <t>Buttelstedt</t>
  </si>
  <si>
    <t>(03 64 51) 6 04 06</t>
  </si>
  <si>
    <t>grundschule-buttelstedt@t-online.de</t>
  </si>
  <si>
    <t>Staatliche Grundschule "Grammetal" Isseroda</t>
  </si>
  <si>
    <t>Grammetal / OT Isseroda</t>
  </si>
  <si>
    <t>(0 36 43) 82 52 15</t>
  </si>
  <si>
    <t>grundschule-isseroda@t-online.de</t>
  </si>
  <si>
    <t>Staatliche Grundschule "Anna Sophia" Kranichfeld</t>
  </si>
  <si>
    <t>Kranichfeld</t>
  </si>
  <si>
    <t>(03 64 50) 3 99 02</t>
  </si>
  <si>
    <t>grundschulekranichfeld@t-online.de</t>
  </si>
  <si>
    <t>Staatliche Grundschule im grünen Herzen Niederzimmern</t>
  </si>
  <si>
    <t>Grammetal/ OT Niederzimmern</t>
  </si>
  <si>
    <t>(03 62 03) 25 37 94</t>
  </si>
  <si>
    <t>Grundschule_Niederzimmern@t-online.de</t>
  </si>
  <si>
    <t>Lindenschule Blankenhain Staatliche Grundschule</t>
  </si>
  <si>
    <t>Blankenhain</t>
  </si>
  <si>
    <t>(03 64 59) 4 16 90</t>
  </si>
  <si>
    <t>Grundschule-Blankenhain@t-online.de</t>
  </si>
  <si>
    <t>Staatliche Grundschule Tannroda</t>
  </si>
  <si>
    <t>(03 64 50) 4 24 15</t>
  </si>
  <si>
    <t>Grundschule-Tannroda@t-online.de</t>
  </si>
  <si>
    <t>Staatliche Grundschule Großschwabhausen/Magdala (Verbund)</t>
  </si>
  <si>
    <t>Großschwabhausen</t>
  </si>
  <si>
    <t>(03 64 54) 5 02 55</t>
  </si>
  <si>
    <t>grundschule.grossschwabhausen@t-online.de</t>
  </si>
  <si>
    <t>Lyonel-Feininger-Grundschule Staatliche Grundschule Mellingen</t>
  </si>
  <si>
    <t>Mellingen</t>
  </si>
  <si>
    <t>(03 64 53) 8 13 14</t>
  </si>
  <si>
    <t>grundschule-mellingen@web.de</t>
  </si>
  <si>
    <t>Georgenschule Eisenach Staatliche Grundschule</t>
  </si>
  <si>
    <t>Eisenach</t>
  </si>
  <si>
    <t>(0 36 91) 74 61 14</t>
  </si>
  <si>
    <t>georgenschule-sek@schuleneisenach.de</t>
  </si>
  <si>
    <t>Jakob-Schule Eisenach Staatliche Grundschule</t>
  </si>
  <si>
    <t>(0 36 91) 73 27 83</t>
  </si>
  <si>
    <t>jakobschule-sl@schuleneisenach.de</t>
  </si>
  <si>
    <t>Hörselschule Eisenach Staatliche Grundschule</t>
  </si>
  <si>
    <t>(0 36 91) 87 21 29</t>
  </si>
  <si>
    <t>hoerselschule-sl@schuleneisenach.de</t>
  </si>
  <si>
    <t>Mosewaldschule Eisenach Staatliche Grundschule</t>
  </si>
  <si>
    <t>(0 36 91) 7 12 08</t>
  </si>
  <si>
    <t>mosewaldschule-sl@schuleneisenach.de</t>
  </si>
  <si>
    <t>Oststadtschule Eisenach Staatliche Gemeinschaftsschule</t>
  </si>
  <si>
    <t>(0 36 91) 20 36 52</t>
  </si>
  <si>
    <t>oststadtschule-sek@schuleneisenach.de</t>
  </si>
  <si>
    <t>Bergkreisschule Alach Staatliche Grundschule</t>
  </si>
  <si>
    <t>Erfurt</t>
  </si>
  <si>
    <t>(03 62 08) 7 03 33</t>
  </si>
  <si>
    <t>gs-alach@erfurt.de</t>
  </si>
  <si>
    <t>Staatliche Grundschule Stotternheim</t>
  </si>
  <si>
    <t>(03 62 04) 5 08 33</t>
  </si>
  <si>
    <t>gs-stotternheim@erfurt.de</t>
  </si>
  <si>
    <t>Staatliche Grundschule Vieselbach</t>
  </si>
  <si>
    <t>(03 62 03) 9 03 53</t>
  </si>
  <si>
    <t>gs-vieselbach@erfurt.de</t>
  </si>
  <si>
    <t>Staatliche Grundschule "Thomas Mann" Erfurt</t>
  </si>
  <si>
    <t>(03 61) 6 42 15 27</t>
  </si>
  <si>
    <t>gs-thomas-mann@erfurt.de</t>
  </si>
  <si>
    <t>Bechsteinschule Erfurt Staatliche Grundschule</t>
  </si>
  <si>
    <t>(03 61) 7 31 21 36</t>
  </si>
  <si>
    <t>bechsteinschule@erfurt.de</t>
  </si>
  <si>
    <t>Johannesschule Erfurt Staatliche Grundschule</t>
  </si>
  <si>
    <t>(03 61) 5 62 63 63</t>
  </si>
  <si>
    <t>johannesschule@erfurt.de</t>
  </si>
  <si>
    <t>Humboldt-Grundschule Erfurt Staatliche Grundschule</t>
  </si>
  <si>
    <t>(03 61) 5 62 63 17</t>
  </si>
  <si>
    <t>humboldtschule@erfurt.de</t>
  </si>
  <si>
    <t>Moritzschule Erfurt Staatliche Grundschule</t>
  </si>
  <si>
    <t>(03 61) 6 42 19 58</t>
  </si>
  <si>
    <t>moritzschule@erfurt.de</t>
  </si>
  <si>
    <t>Grundschule am Kleinen Herrenberg Erfurt Staatliche Grundschule</t>
  </si>
  <si>
    <t>(03 61) 41 21 14</t>
  </si>
  <si>
    <t>gs-am-kleinen-herrenberg@erfurt.de</t>
  </si>
  <si>
    <t>Staatliche Grundschule "Wilhelm Busch" Erfurt</t>
  </si>
  <si>
    <t>(03 61) 3 73 13 85</t>
  </si>
  <si>
    <t>gs-wilhelm-busch@erfurt.de</t>
  </si>
  <si>
    <t>Barfüßerschule Erfurt Staatliche Grundschule</t>
  </si>
  <si>
    <t>(03 61) 5 62 41 66</t>
  </si>
  <si>
    <t>barfuesserschule@erfurt.de</t>
  </si>
  <si>
    <t>Gisperslebener Schule Staatliche Grundschule</t>
  </si>
  <si>
    <t>(03 61) 7 46 46 66</t>
  </si>
  <si>
    <t>gisperslebener-schule@erfurt.de</t>
  </si>
  <si>
    <t>Grundschule am Schwemmbach Erfurt Staatliche Grundschule</t>
  </si>
  <si>
    <t>(03 61) 3 73 36 24</t>
  </si>
  <si>
    <t>gs-am-schwemmbach@erfurt.de</t>
  </si>
  <si>
    <t>Staatliche Grundschule "Christian Reichart" Erfurt</t>
  </si>
  <si>
    <t>(03 61) 2 22 77 67</t>
  </si>
  <si>
    <t>gs-christian-reichart@erfurt.de</t>
  </si>
  <si>
    <t>Riethschule Erfurt Staatliche Grundschule</t>
  </si>
  <si>
    <t>(03 61) 7 91 30 12</t>
  </si>
  <si>
    <t>riethschule@erfurt.de</t>
  </si>
  <si>
    <t>Grundschule am Johannesplatz Erfurt Staatliche Grundschule</t>
  </si>
  <si>
    <t>(03 61) 7 31 24 33</t>
  </si>
  <si>
    <t>gs-am-johannesplatz@erfurt.de</t>
  </si>
  <si>
    <t>Staatliche Grundschule "Thomas Müntzer" Möbisburg</t>
  </si>
  <si>
    <t>(03 61) 7 96 81 55</t>
  </si>
  <si>
    <t>gs-thomas-muentzer@erfurt.de</t>
  </si>
  <si>
    <t>(03 61) 2 66 66 62</t>
  </si>
  <si>
    <t>gs-jacob-und-wilhelm-grimm@erfurt.de</t>
  </si>
  <si>
    <t>Staatliche Grundschule Erfurt</t>
  </si>
  <si>
    <t>0361/78948585</t>
  </si>
  <si>
    <t>grundschule-8a@erfurt.de</t>
  </si>
  <si>
    <t>Schule am Wiesenhügel Erfurt Staatliche Grundschule</t>
  </si>
  <si>
    <t>(03 61) 41 42 80</t>
  </si>
  <si>
    <t>gs-am-wiesenhuegel@erfurt.de</t>
  </si>
  <si>
    <t>Grundschule am Berliner Platz Erfurt Staatliche Grundschule</t>
  </si>
  <si>
    <t>(03 61) 7 91 31 46</t>
  </si>
  <si>
    <t>gs-am-berliner-platz@erfurt.de</t>
  </si>
  <si>
    <t>Grundschule an der Geraaue Staatliche Grundschule Erfurt</t>
  </si>
  <si>
    <t>(03 61) 7 92 31 50</t>
  </si>
  <si>
    <t>gs-an-der-geraaue@erfurt.de</t>
  </si>
  <si>
    <t>Puschkinschule Erfurt Staatliche Grundschule</t>
  </si>
  <si>
    <t>(03 61) 2 25 29 36</t>
  </si>
  <si>
    <t>puschkinschule@erfurt.de</t>
  </si>
  <si>
    <t>Grundschule am Steigerwald Erfurt Staatliche Grundschule</t>
  </si>
  <si>
    <t>(03 61) 3 46 58 60</t>
  </si>
  <si>
    <t>gs-am-steigerwald@erfurt.de</t>
  </si>
  <si>
    <t>Astrid-Lindgren-Schule Erfurt Staatliche Grundschule</t>
  </si>
  <si>
    <t>(03 61) 41 21 79</t>
  </si>
  <si>
    <t>gs-astrid-lindgren@erfurt.de</t>
  </si>
  <si>
    <t>Staatliche Kooperative Gesamtschule "Am Schwemmbach" Erfurt</t>
  </si>
  <si>
    <t>(03 61) 3 73 15 89</t>
  </si>
  <si>
    <t>kgs-am-schwemmbach@erfurt.de</t>
  </si>
  <si>
    <t>Staatliche Integrierte Gesamtschule Erfurt</t>
  </si>
  <si>
    <t>(03 61) 73 03 60</t>
  </si>
  <si>
    <t>igs@erfurt.de</t>
  </si>
  <si>
    <t>Friedrich-Schiller-Schule Erfurt Staatliche Gemeinschaftsschule</t>
  </si>
  <si>
    <t>(03 61) 3 46 59 55</t>
  </si>
  <si>
    <t>friedrich-schiller-schule@erfurt.de</t>
  </si>
  <si>
    <t>Jenaplanschule Erfurt Staatliche Gemeinschaftsschule</t>
  </si>
  <si>
    <t>(03 61) 7 31 24 61</t>
  </si>
  <si>
    <t>jenaplanschule@erfurt.de</t>
  </si>
  <si>
    <t>Gemeinschaftsschule am Roten Berg Staatliche Gemeinschaftsschule Erfurt</t>
  </si>
  <si>
    <t>(03 61) 7 91 15 42</t>
  </si>
  <si>
    <t>post@rs25erfurt.de</t>
  </si>
  <si>
    <t>(03 61) 41 22 15</t>
  </si>
  <si>
    <t>gemeinschaftsschule-am-grossen-herrenberg@erfurt.d</t>
  </si>
  <si>
    <t>Staatliche Gemeinschaftsschule 9 Erfurt</t>
  </si>
  <si>
    <t>Gemeinschaftsschule Otto Lilienthal Staatliche Gemeinschaftsschule Erfurt</t>
  </si>
  <si>
    <t>(03 61) 7 91 32 08</t>
  </si>
  <si>
    <t>Gemeinschaftsschule-Otto-Lilienthal@erfurt.de</t>
  </si>
  <si>
    <t>Gemeinschaftsschule "Am Urbach" Staatliche Gemeinschaftsschule Erfurt</t>
  </si>
  <si>
    <t>(03 61) 4 23 38 47</t>
  </si>
  <si>
    <t>gemeinschaftsschule-am-urbach@erfurt.de</t>
  </si>
  <si>
    <t>(03 61) 2 25 21 98</t>
  </si>
  <si>
    <t>gemeinschaftsschule-steigerblick@erfurt.de</t>
  </si>
  <si>
    <t>Staatliche Gemeinschaftsschule Kerspleben</t>
  </si>
  <si>
    <t>(03 62 03) 9 08 52</t>
  </si>
  <si>
    <t>gemeinschaftsschule-kerspleben@erfurt.de</t>
  </si>
  <si>
    <t>Astrid-Lindgren-Grundschule Gera Staatliche Grundschule</t>
  </si>
  <si>
    <t>(03 65) 4 22 93 58</t>
  </si>
  <si>
    <t>info@lindgren-gs.de</t>
  </si>
  <si>
    <t>Staatliche Grundschule "Otto Dix" Gera</t>
  </si>
  <si>
    <t>(03 65) 2 62 61</t>
  </si>
  <si>
    <t>Grundschule-2@t-online.de</t>
  </si>
  <si>
    <t>Grundschule "Saarbachtal" Gera Staatliche Grundschule</t>
  </si>
  <si>
    <t>(03 65) 82 70 66</t>
  </si>
  <si>
    <t>info@saarbachtal-gera.de</t>
  </si>
  <si>
    <t>Hans-Christian-Andersen-Grundschule Gera Staatliche Grundschule</t>
  </si>
  <si>
    <t>(03 65) 3 12 57</t>
  </si>
  <si>
    <t>sekretariat@grundschule-debschwitz.de</t>
  </si>
  <si>
    <t>Wilhelm-Busch-Grundschule Gera Staatliche Grundschule</t>
  </si>
  <si>
    <t>(03 65) 3 50 42</t>
  </si>
  <si>
    <t>w-busch-gs6@t-online.de</t>
  </si>
  <si>
    <t>Erich Kästner Grundschule Gera Staatliche Grundschule</t>
  </si>
  <si>
    <t>(03 65) 3 30 86</t>
  </si>
  <si>
    <t>EKGSGera@aol.de</t>
  </si>
  <si>
    <t>Zwötzener Schule Gera Staatliche Grundschule</t>
  </si>
  <si>
    <t>(03 65) 3 22 28</t>
  </si>
  <si>
    <t>gs9_gera-zwoetzen@t-online.de</t>
  </si>
  <si>
    <t>Bergschule Gera Staatliche Grundschule</t>
  </si>
  <si>
    <t>(03 65) 8 32 49 77</t>
  </si>
  <si>
    <t>bergschule-gera@t-online.de</t>
  </si>
  <si>
    <t>Pfortener Schule Gera Staatliche Grundschule</t>
  </si>
  <si>
    <t>(03 65) 3 50 30</t>
  </si>
  <si>
    <t>schulleitung@pfortener-schule.de</t>
  </si>
  <si>
    <t>Grundschule "Am Bieblacher Hang" Gera Staatliche Grundschule</t>
  </si>
  <si>
    <t>(03 65) 41 20 07</t>
  </si>
  <si>
    <t>gsvierzehn.gera@t-online.de</t>
  </si>
  <si>
    <t>Tabaluga-Grundschule Gera Staatliche Grundschule</t>
  </si>
  <si>
    <t>(03 65) 4 20 42 24</t>
  </si>
  <si>
    <t>gs19_gera@t-online.de</t>
  </si>
  <si>
    <t>Staatliche Integrierte Gesamtschule Gera</t>
  </si>
  <si>
    <t>(03 65) 3 12 66</t>
  </si>
  <si>
    <t>kontakt@gesamtschule-gera.de</t>
  </si>
  <si>
    <t>Talschule Jena Staatliche Grundschule</t>
  </si>
  <si>
    <t>Jena</t>
  </si>
  <si>
    <t>(0 36 41) 39 47 87</t>
  </si>
  <si>
    <t>info@talschule.jena.de</t>
  </si>
  <si>
    <t>Staatliche Grundschule "Heinrich Heine" Jena</t>
  </si>
  <si>
    <t>(0 36 41) 44 39 76</t>
  </si>
  <si>
    <t>info@heinrich-heineschule.jena.de</t>
  </si>
  <si>
    <t>Schule am Rautal Jena Staatliche Grundschule</t>
  </si>
  <si>
    <t>(0 36 41) 82 68 42</t>
  </si>
  <si>
    <t>grundschule@rautalschule.jena.de</t>
  </si>
  <si>
    <t>Nordschule Jena Staatliche Grundschule</t>
  </si>
  <si>
    <t>(0 36 41) 42 50 07</t>
  </si>
  <si>
    <t>info@nordschule.jena.de</t>
  </si>
  <si>
    <t>Westschule Jena Staatliche Grundschule</t>
  </si>
  <si>
    <t>(0 36 41) 82 08 48</t>
  </si>
  <si>
    <t>info@westschule.jena.de</t>
  </si>
  <si>
    <t>Saaletalschule Jena Staatliche Grundschule</t>
  </si>
  <si>
    <t>(0 36 41) 33 19 46</t>
  </si>
  <si>
    <t>saaletalschule@jena.de</t>
  </si>
  <si>
    <t>Südschule Jena Staatliche Grundschule</t>
  </si>
  <si>
    <t>(0 36 41) 61 54 99</t>
  </si>
  <si>
    <t>sek@suedschule.jena.de</t>
  </si>
  <si>
    <t>Staatliche Grundschule "Friedrich Schiller" Jena</t>
  </si>
  <si>
    <t>(0 36 41) 60 82 32</t>
  </si>
  <si>
    <t>FSG-jena@t-online.de</t>
  </si>
  <si>
    <t>Staatliche Integrierte Gesamtschule "Grete Unrein" Jena</t>
  </si>
  <si>
    <t>(0 36 41) 44 93 42</t>
  </si>
  <si>
    <t>igs-jena@gmx.de</t>
  </si>
  <si>
    <t>Staatliche Gemeinschaftsschule "An der Trießnitz" Jena</t>
  </si>
  <si>
    <t>(0 36 41) 60 57 56</t>
  </si>
  <si>
    <t>sekretariat@triessnitzschule.jena.de</t>
  </si>
  <si>
    <t>Jenaplan-Schule Jena Staatliche Gemeinschaftsschule</t>
  </si>
  <si>
    <t>(0 36 41) 39 47 88</t>
  </si>
  <si>
    <t>sek@jenaplanschule.jena.de</t>
  </si>
  <si>
    <t>Lobdeburgschule Jena Staatliche Gemeinschaftsschule</t>
  </si>
  <si>
    <t>(0 36 41) 33 11 48</t>
  </si>
  <si>
    <t>sekretariat@lobdeburgschule.de</t>
  </si>
  <si>
    <t>Werkstattschule Jena Staatliche Gemeinschaftsschule</t>
  </si>
  <si>
    <t>Jena/OT Lobeda</t>
  </si>
  <si>
    <t>03641/3107309</t>
  </si>
  <si>
    <t>info@werkstattschule.jena.de</t>
  </si>
  <si>
    <t>Montessorischule Jena Staatliche Gemeinschaftsschule</t>
  </si>
  <si>
    <t>(0 36 41) 42 43 23</t>
  </si>
  <si>
    <t>sek@montessorischule.jena.de</t>
  </si>
  <si>
    <t>Kaleidoskop Jena Staatliche Gemeinschaftsschule Jenaplan-Schule Lobeda</t>
  </si>
  <si>
    <t>(0 36 41)  60 98 16</t>
  </si>
  <si>
    <t>info@kaleidoskop.jena.de</t>
  </si>
  <si>
    <t>Staatliche Gemeinschaftsschule "Galileo" Winzerla</t>
  </si>
  <si>
    <t>(0 36 41) 60 82 90</t>
  </si>
  <si>
    <t>mail@gms-winzerla.jena.de</t>
  </si>
  <si>
    <t>Staatliche Gemeinschaftsschule "Kulturanum" Jena</t>
  </si>
  <si>
    <t>(0 36 41) 3 10 74 86</t>
  </si>
  <si>
    <t>b_mueller@kulturanum.jena.de</t>
  </si>
  <si>
    <t>Staatliche Gemeinschaftsschule "Wenigenjena"</t>
  </si>
  <si>
    <t>(0 36 41) 3 10 76 10</t>
  </si>
  <si>
    <t>info@gms-ost.jena.de</t>
  </si>
  <si>
    <t>Staatliche Grundschule Heinrichs</t>
  </si>
  <si>
    <t>Suhl</t>
  </si>
  <si>
    <t>(0 36 81) 70 97 70</t>
  </si>
  <si>
    <t>sekretariat@grundschule-suhl-heinrichs.de</t>
  </si>
  <si>
    <t>Ringbergschule Suhl Staatliche Grundschule</t>
  </si>
  <si>
    <t>(0 36 81) 46 10 32</t>
  </si>
  <si>
    <t>sekretariat@grundschule-ringberg-suhl.de</t>
  </si>
  <si>
    <t>Lautenbergschule Suhl Staatliche Grundschule</t>
  </si>
  <si>
    <t>(0 36 81) 30 28 20</t>
  </si>
  <si>
    <t>grundschule-lautenberg@t-online.de</t>
  </si>
  <si>
    <t>Schule am Himmelreich Suhl Staatliche Grundschule</t>
  </si>
  <si>
    <t>(0 36 81) 70 01 02</t>
  </si>
  <si>
    <t>Himmelreichschule@t-online.de</t>
  </si>
  <si>
    <t>Jenaplan-Schule Suhl Staatliche Gemeinschaftsschule</t>
  </si>
  <si>
    <t>(0 36 81) 46 20 06</t>
  </si>
  <si>
    <t>info@suhl-jenaplanschule.de</t>
  </si>
  <si>
    <t>Lautenbergschule Suhl Staatliche Gemeinschaftsschule</t>
  </si>
  <si>
    <t>(0 36 81) 30 40 05</t>
  </si>
  <si>
    <t>sekretariat@tgs-lautenberg.de</t>
  </si>
  <si>
    <t>Staatliche Grundschule Legefeld</t>
  </si>
  <si>
    <t>Weimar</t>
  </si>
  <si>
    <t>(0 36 43) 90 91 05</t>
  </si>
  <si>
    <t>legefeld.grundschule@t-online.de</t>
  </si>
  <si>
    <t>Staatliche Grundschule Weimar-Schöndorf</t>
  </si>
  <si>
    <t>(0 36 43) 41 97 00</t>
  </si>
  <si>
    <t>gs-schoendorf@t-online.de</t>
  </si>
  <si>
    <t>Albert-Schweitzer-Schule Weimar Staatliche Grundschule</t>
  </si>
  <si>
    <t>(0 36 43) 41 02 35</t>
  </si>
  <si>
    <t>ass.gs@t-online.de</t>
  </si>
  <si>
    <t>Parkschule Weimar Staatliche Grundschule</t>
  </si>
  <si>
    <t>(0 36 43) 85 40 42</t>
  </si>
  <si>
    <t>parkgs@t-online.de</t>
  </si>
  <si>
    <t>Staatliche Grundschule "Lucas Cranach" Weimar</t>
  </si>
  <si>
    <t>(0 36 43) 41 87 12</t>
  </si>
  <si>
    <t>gs-lucas-cranach@t-online.de</t>
  </si>
  <si>
    <t>Pestalozzischule Weimar Staatliche Grundschule</t>
  </si>
  <si>
    <t>(0 36 43) 90 54 05</t>
  </si>
  <si>
    <t>gs-pesta@t-online.de</t>
  </si>
  <si>
    <t>Staatliche Grundschule "Johannes Falk" Weimar</t>
  </si>
  <si>
    <t>(0 36 43) 90 53 35</t>
  </si>
  <si>
    <t>gs-jfalk@t-online.de</t>
  </si>
  <si>
    <t>Staatliche Grundschule "Louis Fürnberg" Weimar</t>
  </si>
  <si>
    <t>(0 36 43)  90 52 13</t>
  </si>
  <si>
    <t>fuernberg-gs@t-online.de</t>
  </si>
  <si>
    <t>Staatliche Gemeinschaftsschule Weimar</t>
  </si>
  <si>
    <t>(0 36 43) 90 52 50</t>
  </si>
  <si>
    <t>schule@jenaplan-weimar.de</t>
  </si>
  <si>
    <t>Staatliche Gemeinschaftsschule "Carl Zeiss" Weimar</t>
  </si>
  <si>
    <t>(0 36 43) 40 32 15</t>
  </si>
  <si>
    <t>sekretariat@tgscz-weimar.de</t>
  </si>
  <si>
    <t>Karolinum-Schule Altenburg Staatliche Grundschule</t>
  </si>
  <si>
    <t>(0 34 47) 31 68 10</t>
  </si>
  <si>
    <t>Sekretariat@Karolinum.de</t>
  </si>
  <si>
    <t>Wilhelm-Busch-Schule Altenburg Staatliche Grundschule</t>
  </si>
  <si>
    <t>(0 34 47) 8 10 27</t>
  </si>
  <si>
    <t>GS-Wilhelm.Busch@t-online.de</t>
  </si>
  <si>
    <t>Martin-Luther-Schule Staatliche Grundschule Altenburg</t>
  </si>
  <si>
    <t>(0 34 47) 26 20</t>
  </si>
  <si>
    <t>luther@schule-altenburg.de</t>
  </si>
  <si>
    <t>Platanen-Schule Altenburg Staatliche Grundschule</t>
  </si>
  <si>
    <t>(0 34 47) 31 11 38</t>
  </si>
  <si>
    <t>gs-platanenstrasse@schule-altenburg.de</t>
  </si>
  <si>
    <t>Erich-Mäder-Schule Altenburg Staatliche Gemeinschaftsschule</t>
  </si>
  <si>
    <t>(0 34 47) 31 13 49</t>
  </si>
  <si>
    <t>erich-maeder@schule-altenburg.de</t>
  </si>
  <si>
    <t>Brüder-Grimm-Schule Gotha Staatliche Grundschule</t>
  </si>
  <si>
    <t>(0 36 21) 21 91 17</t>
  </si>
  <si>
    <t>GS.Brueder-Grimm@gotha.de</t>
  </si>
  <si>
    <t>Staatliche Grundschule "Gotha-Siebleben"</t>
  </si>
  <si>
    <t>(0 36 21) 85 61 22</t>
  </si>
  <si>
    <t>GS.Gotha-Siebleben@Gotha.de</t>
  </si>
  <si>
    <t>Ludwig-Bechstein-Schule Gotha, Staatliche Grundschule</t>
  </si>
  <si>
    <t>(0 36 21) 75 81 14</t>
  </si>
  <si>
    <t>GS.Ludwig-Bechstein@gotha.de</t>
  </si>
  <si>
    <t>Staatliche Grundschule "Andreas Reyher" Gotha</t>
  </si>
  <si>
    <t>(0 36 21) 85 29 11</t>
  </si>
  <si>
    <t>GS.Andreas-Reyher@gotha.de</t>
  </si>
  <si>
    <t>Staatliche Grundschule "Peter Andreas Hansen" Gotha</t>
  </si>
  <si>
    <t>(0 36 21) 85 25 42</t>
  </si>
  <si>
    <t>GS.P-A-Hansen@Gotha.de</t>
  </si>
  <si>
    <t>Staatliche Grundschule "Josias Friedrich Löffler" Gotha</t>
  </si>
  <si>
    <t>(0 36 21) 85 27 55</t>
  </si>
  <si>
    <t>gs.j-f-loeffler@gotha.de</t>
  </si>
  <si>
    <t>Staatliche Grundschule "Erich Kästner" Gotha</t>
  </si>
  <si>
    <t>(0 36 21) 70 75 17</t>
  </si>
  <si>
    <t>gs.erich-kaestner@gotha.de</t>
  </si>
  <si>
    <t>Staatliche Gemeinschaftsschule Gotha</t>
  </si>
  <si>
    <t>(0 36 21) 21 91 11</t>
  </si>
  <si>
    <t>gemeinschaftsschule@gotha.de</t>
  </si>
  <si>
    <t>Staatliche Grundschule Emsetal</t>
  </si>
  <si>
    <t>Waltershausen</t>
  </si>
  <si>
    <t>(03 62 59) 5 12 53</t>
  </si>
  <si>
    <t>schulleiter@gs-emsetal.de</t>
  </si>
  <si>
    <t>Staatliche Grundschule "GutsMuths" Waltershausen</t>
  </si>
  <si>
    <t>(0 36 22) 90 59 12</t>
  </si>
  <si>
    <t>gs-gutsmuths@t-online.de</t>
  </si>
  <si>
    <t>Staatliche Grundschule "Friedrich Holbein" Waltershausen</t>
  </si>
  <si>
    <t>(0 36 22) 90 24 90</t>
  </si>
  <si>
    <t>GS-Am-Schulplatz-Waltershausen@t-online.de</t>
  </si>
  <si>
    <t>Staatliche Grundschule Triebes</t>
  </si>
  <si>
    <t>(03 66 22) 7 90 51</t>
  </si>
  <si>
    <t>sekretariat.gs@ups-triebes.de</t>
  </si>
  <si>
    <t>Friedrich-Reimann-Grundschule Zeulenroda Staatliche Grundschule</t>
  </si>
  <si>
    <t>(03 66 28) 8 34 16</t>
  </si>
  <si>
    <t>Friedrich-Reimann-GS@t-online.de</t>
  </si>
  <si>
    <t>Rötlein-Grundschule Zeulenroda Staatliche Grundschule</t>
  </si>
  <si>
    <t>(03 66 28) 8 24 45</t>
  </si>
  <si>
    <t>roetlein-gs@t-online.de</t>
  </si>
  <si>
    <t>Staatliche Grundschule "Bertolt Brecht" Nordhausen</t>
  </si>
  <si>
    <t>(0 36 31) 90 23 64</t>
  </si>
  <si>
    <t>grundschule.brecht@schulen.nordhausen.de</t>
  </si>
  <si>
    <t>Staatliche Grundschule "Am Förstemannweg" Nordhausen</t>
  </si>
  <si>
    <t>(0 36 31) 89 53 01</t>
  </si>
  <si>
    <t>grundschule.foerstemann@schulen.nordhausen.de</t>
  </si>
  <si>
    <t>Staatliche Grundschule "Käthe Kollwitz" Nordhausen</t>
  </si>
  <si>
    <t>(0 36 31) 98 20 05</t>
  </si>
  <si>
    <t>grundschule.kollwitz@schulen.nordhausen.de</t>
  </si>
  <si>
    <t>Staatliche Grundschule "Albert Kuntz" Salza</t>
  </si>
  <si>
    <t>(0 36 31) 97 43 35</t>
  </si>
  <si>
    <t>grundschule.salza@schulen.nordhausen.de</t>
  </si>
  <si>
    <t>Staatliche Grundschule "Niedersalza" Nordhausen</t>
  </si>
  <si>
    <t>(0 36 31) 90 02 35</t>
  </si>
  <si>
    <t>grundschule.niedersalza@schulen.nordhausen.de</t>
  </si>
  <si>
    <t>Staatliche Grundschule Petersdorf</t>
  </si>
  <si>
    <t>(0 36 31) 89 85 67</t>
  </si>
  <si>
    <t>grundschule.petersdorf@schulen.nordhausen.de</t>
  </si>
  <si>
    <t>Staatliche Grundschule am Mühltal Weißenborn</t>
  </si>
  <si>
    <t>Weißenborn</t>
  </si>
  <si>
    <t>(03 66 01) 8 32 63</t>
  </si>
  <si>
    <t>gs.weissenborn@t-online.de</t>
  </si>
  <si>
    <t>Staatliche Grundschule Rudolstadt-West</t>
  </si>
  <si>
    <t>(0 36 72) 42 24 36</t>
  </si>
  <si>
    <t>gsru-west@rudolstadt.de</t>
  </si>
  <si>
    <t>Staatliche Grundschule "Anton Sommer" Rudolstadt</t>
  </si>
  <si>
    <t>(0 36 72) 4 20 70</t>
  </si>
  <si>
    <t>gs.sommer@rudolstadt.de</t>
  </si>
  <si>
    <t>Staatliche Grundschule Schwarza</t>
  </si>
  <si>
    <t>(0 36 72) 48 65 00</t>
  </si>
  <si>
    <t>gs.schwarza@rudolstadt.de</t>
  </si>
  <si>
    <t>Staatliche Grundschule Remda</t>
  </si>
  <si>
    <t>(03 67 44) 2 00 00</t>
  </si>
  <si>
    <t>GrundschuleRemda@aol.com</t>
  </si>
  <si>
    <t>Staatliche Grundschule Schmiedefeld</t>
  </si>
  <si>
    <t>(03 67 01) 6 10 94</t>
  </si>
  <si>
    <t>stgs-schmiedefeld@t-online.de</t>
  </si>
  <si>
    <t>Staatliche Grundschule Dittrichshütte</t>
  </si>
  <si>
    <t>Saalfeld/Saale</t>
  </si>
  <si>
    <t>(03 67 41) 22 41</t>
  </si>
  <si>
    <t>Gs.dittrichshuette@t-online.de</t>
  </si>
  <si>
    <t>Staatliche Grundschule "Caspar Aquila" Saalfeld</t>
  </si>
  <si>
    <t>(0 36 71) 3 31 28</t>
  </si>
  <si>
    <t>gs-aquila@stadt-saalfeld.de</t>
  </si>
  <si>
    <t>Staatliche Grundschule "Marco Polo" Saalfeld</t>
  </si>
  <si>
    <t>(0 36 71) 53 11 60</t>
  </si>
  <si>
    <t>gs-reinhardt@stadt-saalfeld.de</t>
  </si>
  <si>
    <t>Staatliche Grundschule "Am Roten Berg" Saalfeld-Gorndorf</t>
  </si>
  <si>
    <t>(0 36 71) 64 10 01</t>
  </si>
  <si>
    <t>gs-gorndorf@stadt-saalfeld.de</t>
  </si>
  <si>
    <t>Traumzauberbaum-Schule Weißensee Staatliche Grundschule</t>
  </si>
  <si>
    <t>(03 63 74) 2 03 03</t>
  </si>
  <si>
    <t>GS-Traumzauberbaum@t-online.de</t>
  </si>
  <si>
    <t>Staatliche Gemeinschaftsschule Herbsleben</t>
  </si>
  <si>
    <t>Herbsleben</t>
  </si>
  <si>
    <t>(03 60 41) 33 30 70</t>
  </si>
  <si>
    <t>TGS-herbsleben@t-online.de</t>
  </si>
  <si>
    <t>Thüringenkolleg Weimar</t>
  </si>
  <si>
    <t>(0 36 43) 83 15 0</t>
  </si>
  <si>
    <t>mail@thueringenkolleg.de</t>
  </si>
  <si>
    <t>Montessori-Integrationsschule (Grundschule)</t>
  </si>
  <si>
    <t>0361 4172094</t>
  </si>
  <si>
    <t>mail@Montessori-Erfurt.de</t>
  </si>
  <si>
    <t>Grammetal</t>
  </si>
  <si>
    <t>03643 490038</t>
  </si>
  <si>
    <t>mail@montessori-nohra.de</t>
  </si>
  <si>
    <t>Freie Ganztagsschule Leonardo - Gemeinschaftsschule</t>
  </si>
  <si>
    <t>03641 880050</t>
  </si>
  <si>
    <t>info@leonardo-jena.de</t>
  </si>
  <si>
    <t>Friedrich-Adolf-Richter-Schule Freie Gemeinschaftsschule der AWO Rudolstadt</t>
  </si>
  <si>
    <t>03672 8290180</t>
  </si>
  <si>
    <t>info@friedrich-adolf-richter-schule.de</t>
  </si>
  <si>
    <t>Schloss-Schule der Arbeiterwohlfahrt (Gemeinschaftsschule)</t>
  </si>
  <si>
    <t>036481 567786</t>
  </si>
  <si>
    <t>schlossschule@awo-sok.de</t>
  </si>
  <si>
    <t>Mühlhausen/Thüringen</t>
  </si>
  <si>
    <t>Christliche Gemeinschaftsschule Gera</t>
  </si>
  <si>
    <t>0365 25762490</t>
  </si>
  <si>
    <t>n.scheffel-tuerpisch@christliche-schule-gera.de</t>
  </si>
  <si>
    <t>03601 88866211</t>
  </si>
  <si>
    <t>schulzentrum-sekr-mhl@diakonie-doppelpunkt.de</t>
  </si>
  <si>
    <t>Evangelische Grundschule Suhl</t>
  </si>
  <si>
    <t>0172 6815984</t>
  </si>
  <si>
    <t>schulleitung@evgssuhl.de</t>
  </si>
  <si>
    <t>0341 39393310</t>
  </si>
  <si>
    <t>grundschule-abg@rahn.education</t>
  </si>
  <si>
    <t>03641 219945</t>
  </si>
  <si>
    <t>info@dualingo.de</t>
  </si>
  <si>
    <t>Freie Integrative Ganztagsgrundschule Kleeblatt</t>
  </si>
  <si>
    <t>(0 36 05) 54 28 75</t>
  </si>
  <si>
    <t>info@montessorischule-beuren.de</t>
  </si>
  <si>
    <t>Freie Schule Känguru - Integrative Grundschule Altenburg</t>
  </si>
  <si>
    <t>(0 34 47) 37 11 69</t>
  </si>
  <si>
    <t>mail@grundschule-kaenguru.de</t>
  </si>
  <si>
    <t>Evangelische Grundschule Jena</t>
  </si>
  <si>
    <t>03641 2973358</t>
  </si>
  <si>
    <t>s.mack-rymatzki@evangelische-grundschule.jena.de</t>
  </si>
  <si>
    <t>03683 601188</t>
  </si>
  <si>
    <t>Martin-Luther-Schule@ekkw.de</t>
  </si>
  <si>
    <t>Evangelische Gemeinschaftsschule Erfurt</t>
  </si>
  <si>
    <t>0361 64456380</t>
  </si>
  <si>
    <t>info@evangelische-gemeinschaftsschule-erfurt.de</t>
  </si>
  <si>
    <t>Evangelische Grundschule Gotha</t>
  </si>
  <si>
    <t>03621 798930</t>
  </si>
  <si>
    <t>Evangelische_Grundschule_Gotha@t-online.de</t>
  </si>
  <si>
    <t>Evangelische Grundschule Nordhausen</t>
  </si>
  <si>
    <t>03631 894863</t>
  </si>
  <si>
    <t>Evangelische-Grundschule@t-online.de</t>
  </si>
  <si>
    <t>Evangelische Grundschule Mühlhausen</t>
  </si>
  <si>
    <t>03601 427958</t>
  </si>
  <si>
    <t>grundschule@evsz.de</t>
  </si>
  <si>
    <t>Evangelische Grundschule Bad Langensalza</t>
  </si>
  <si>
    <t>03603 815270</t>
  </si>
  <si>
    <t>info@ev-gs-badlangensalza.de</t>
  </si>
  <si>
    <t>03671 457274</t>
  </si>
  <si>
    <t>info@johannesschule-saalfeld.de</t>
  </si>
  <si>
    <t>Evangelische Grundschule Eisenach "Katharina von Bora"</t>
  </si>
  <si>
    <t>03691 723661</t>
  </si>
  <si>
    <t>ev.grundschule.eisenach@web.de</t>
  </si>
  <si>
    <t>Evangelische Grundschule Erfurt</t>
  </si>
  <si>
    <t>0361 2627627</t>
  </si>
  <si>
    <t>info@evangelische-grundschule-erfurt.de</t>
  </si>
  <si>
    <t>Evangelische Grundschule Sömmerda</t>
  </si>
  <si>
    <t>03634 6929830</t>
  </si>
  <si>
    <t>info@evangelische-grundschule-soemmerda.de</t>
  </si>
  <si>
    <t>Evangelische Grundschule Apolda</t>
  </si>
  <si>
    <t>03644 5162281</t>
  </si>
  <si>
    <t>info@evgs-apolda.de</t>
  </si>
  <si>
    <t>Weidenschule - Grundschule in freier Trägerschaft</t>
  </si>
  <si>
    <t>03683 4090049</t>
  </si>
  <si>
    <t>info@weidenschule.de</t>
  </si>
  <si>
    <t>IGEL Grundschule in freier Trägerschaft</t>
  </si>
  <si>
    <t>0174 2852672</t>
  </si>
  <si>
    <t>igelschule@amwindberg.de</t>
  </si>
  <si>
    <t>Freie Waldorfschule Eisenach/Wartburgkreis</t>
  </si>
  <si>
    <t>03691 7037370</t>
  </si>
  <si>
    <t>info@waldorfschule-eisenach.de</t>
  </si>
  <si>
    <t>Freie Waldorfschule Erfurt</t>
  </si>
  <si>
    <t>0361 6537138</t>
  </si>
  <si>
    <t>info@waldorfschule-erfurt.de</t>
  </si>
  <si>
    <t>0365 551570</t>
  </si>
  <si>
    <t>entdecker-gemeinschaftsschule@semper-schulen.de</t>
  </si>
  <si>
    <t>0361 78982460</t>
  </si>
  <si>
    <t>info@jfk-school.de</t>
  </si>
  <si>
    <t>Aktiv-Schule Erfurt, Freie Gemeinschaftsschule</t>
  </si>
  <si>
    <t>0361 6609020</t>
  </si>
  <si>
    <t>info@aktivschule-erfurt.de</t>
  </si>
  <si>
    <t>Aktiv-Schule (Freie Grundschule Emleben)</t>
  </si>
  <si>
    <t>Emleben</t>
  </si>
  <si>
    <t>03621 423181</t>
  </si>
  <si>
    <t>info@aktivschule.de</t>
  </si>
  <si>
    <t>Freie Gemeinschaftsschule der Grundig Akademie Gera</t>
  </si>
  <si>
    <t>0365 5527629</t>
  </si>
  <si>
    <t>info-gemeinschaftsschule@grundig-akademie.de</t>
  </si>
  <si>
    <t>03663 422424</t>
  </si>
  <si>
    <t>ABC - Freie Integrative Grundschule Schleiz</t>
  </si>
  <si>
    <t>eck@stiftungsverbund.de</t>
  </si>
  <si>
    <t>An der Schmücke</t>
  </si>
  <si>
    <t>Freie Gemeinschaftsschule "Armin Mueller-Stahl"</t>
  </si>
  <si>
    <t>034673 78440</t>
  </si>
  <si>
    <t>ges-heldrungen@ibkm-schule.de</t>
  </si>
  <si>
    <t>Freie Gemeinschaftsschule Armin Mueller-Stahl Sondershausen</t>
  </si>
  <si>
    <t>03632 8289605</t>
  </si>
  <si>
    <t>ges-sondershausen@ibkm-schulen.de</t>
  </si>
  <si>
    <t>Freie Ganztagsgrundschule Anna Amalia</t>
  </si>
  <si>
    <t>03643 7305110</t>
  </si>
  <si>
    <t>a.porges@anna-amalia-schule.de</t>
  </si>
  <si>
    <t>Freie Fröbelschule Rudolstadt/Keilhau - Gemeinschaftsschule</t>
  </si>
  <si>
    <t>03672 469612</t>
  </si>
  <si>
    <t>froebelschule-keilhau@jugendsozialwerk.de</t>
  </si>
  <si>
    <t>Freie Grundschule nach der Pädagogik Maria Montessoris mit integrativem Charakter</t>
  </si>
  <si>
    <t>03631 983656</t>
  </si>
  <si>
    <t>montessori@jugendsozialwerk.de</t>
  </si>
  <si>
    <t>Freie Gemeinschaftsschule Elstertal Greiz</t>
  </si>
  <si>
    <t>03661 454798</t>
  </si>
  <si>
    <t>buero@elstertalschule.de</t>
  </si>
  <si>
    <t>03628 66390</t>
  </si>
  <si>
    <t>Marienstift Arnstadt, Emil-Petri-Schule, Montessori-Gemeinschaftsschule</t>
  </si>
  <si>
    <t>info@emil-petri-schule.de</t>
  </si>
  <si>
    <t>036651 641100</t>
  </si>
  <si>
    <t>Michaelisschule@diakonie-wl.de</t>
  </si>
  <si>
    <t>Freie Montessori-Gemeinschaftsschule Bad Lobenstein</t>
  </si>
  <si>
    <t>Freie Ganztagsgrundschule STEINMALEINS</t>
  </si>
  <si>
    <t>03641 635861</t>
  </si>
  <si>
    <t>grundschule@querwege.de</t>
  </si>
  <si>
    <t>UniverSaale Jena Freie Gesamtschule</t>
  </si>
  <si>
    <t>03641 534210</t>
  </si>
  <si>
    <t>gesamtschule@querwege.de</t>
  </si>
  <si>
    <t>Regenbogen Freie Schule Erfurt</t>
  </si>
  <si>
    <t>0361 4233936</t>
  </si>
  <si>
    <t>freie-schule-regenbogen@gmx.de</t>
  </si>
  <si>
    <t>03671 53800</t>
  </si>
  <si>
    <t>info.saalfeld@sabel.com</t>
  </si>
  <si>
    <t>Freie Gemeinschaftsschule als Wirtschaftsschule Sabel Saalfeld</t>
  </si>
  <si>
    <t>03677 689780</t>
  </si>
  <si>
    <t>sekretariat@assisi-schule.de</t>
  </si>
  <si>
    <t>Freie Ganztagsgrundschule Milda</t>
  </si>
  <si>
    <t>(03 64 22) 63 503</t>
  </si>
  <si>
    <t>fg-milda@t-online.de</t>
  </si>
  <si>
    <t>Westhausen</t>
  </si>
  <si>
    <t>036875 6710</t>
  </si>
  <si>
    <t>d.rottenbacher@hl-haubinda.de</t>
  </si>
  <si>
    <t>schule@stiftung-finneck.de</t>
  </si>
  <si>
    <t>Finneck-Gemeinschaftsschule Maria Martha</t>
  </si>
  <si>
    <t>036377 829110</t>
  </si>
  <si>
    <t>THEPRA Grundschule Kirchheilingen Dalton</t>
  </si>
  <si>
    <t>Kirchheilingen</t>
  </si>
  <si>
    <t>036043 748922</t>
  </si>
  <si>
    <t>gs-kirchheilingen@thepra.info</t>
  </si>
  <si>
    <t>THEPRA Grundschule Bad Langensalza</t>
  </si>
  <si>
    <t>03603-826444</t>
  </si>
  <si>
    <t>a.clas@thepra.info</t>
  </si>
  <si>
    <t>THEPRA Grundschule Mühlhausen, OT Seebach</t>
  </si>
  <si>
    <t>03601 446402</t>
  </si>
  <si>
    <t>gsweinbergen@thepra.info</t>
  </si>
  <si>
    <t>Thuringia International School Weimar</t>
  </si>
  <si>
    <t>03643 489910</t>
  </si>
  <si>
    <t>info@this-weimar.com</t>
  </si>
  <si>
    <t>Freie Waldorfschule Jena</t>
  </si>
  <si>
    <t>(0 36 41) 2 93 70</t>
  </si>
  <si>
    <t>info@waldorfschule-jena.de</t>
  </si>
  <si>
    <t>Freie Waldorfschule Gera</t>
  </si>
  <si>
    <t>(03 65) 7 12 92 20</t>
  </si>
  <si>
    <t>info@waldorfschule-gera.de</t>
  </si>
  <si>
    <t>Freie Waldorfschule Weimar</t>
  </si>
  <si>
    <t>(0 36 43) 77 150</t>
  </si>
  <si>
    <t>post@waldorf-weimar.de</t>
  </si>
  <si>
    <t>Tag</t>
  </si>
  <si>
    <t>Testdatum:</t>
  </si>
  <si>
    <t>Schulnummer:</t>
  </si>
  <si>
    <t>Schulname:</t>
  </si>
  <si>
    <t>Ort:</t>
  </si>
  <si>
    <t>Telefon:</t>
  </si>
  <si>
    <t>Email:</t>
  </si>
  <si>
    <t xml:space="preserve"> SCHÜLERPROFIL</t>
  </si>
  <si>
    <r>
      <t>&lt;</t>
    </r>
    <r>
      <rPr>
        <b/>
        <sz val="12.6"/>
        <color theme="0"/>
        <rFont val="Arial"/>
        <family val="2"/>
      </rPr>
      <t xml:space="preserve"> </t>
    </r>
    <r>
      <rPr>
        <b/>
        <sz val="14"/>
        <color theme="0"/>
        <rFont val="Arial"/>
        <family val="2"/>
      </rPr>
      <t>zurück zur Startseite</t>
    </r>
  </si>
  <si>
    <t>Schüler/in</t>
  </si>
  <si>
    <t>Mitglied im Sportverein</t>
  </si>
  <si>
    <t>Schülercode</t>
  </si>
  <si>
    <t>Geschlecht</t>
  </si>
  <si>
    <r>
      <rPr>
        <b/>
        <sz val="10"/>
        <color indexed="8"/>
        <rFont val="Arial"/>
        <family val="2"/>
      </rPr>
      <t>Geburtsdatum</t>
    </r>
    <r>
      <rPr>
        <sz val="10"/>
        <color indexed="8"/>
        <rFont val="Arial"/>
        <family val="2"/>
      </rPr>
      <t xml:space="preserve"> </t>
    </r>
  </si>
  <si>
    <t>Größe (cm)</t>
  </si>
  <si>
    <t>Gewicht (kg)</t>
  </si>
  <si>
    <t>Teilnahme</t>
  </si>
  <si>
    <t>Mitglied</t>
  </si>
  <si>
    <t>Sportart 1</t>
  </si>
  <si>
    <t>Sportart 2</t>
  </si>
  <si>
    <t>Sportart 3</t>
  </si>
  <si>
    <t>Wie oft in der Woche wird die Sportart durchschnittlich betrieben (inkl. Wettkämpfe/Ligaspiele)?</t>
  </si>
  <si>
    <t>(m / w)</t>
  </si>
  <si>
    <t>Monat</t>
  </si>
  <si>
    <t>Jahr</t>
  </si>
  <si>
    <t>(ja /nein)</t>
  </si>
  <si>
    <t>(ja / nein)</t>
  </si>
  <si>
    <t>Bei mehreren Sportarten bitte Anzahl addieren!</t>
  </si>
  <si>
    <t>Beispiel-Zeile</t>
  </si>
  <si>
    <t>w</t>
  </si>
  <si>
    <t>ja</t>
  </si>
  <si>
    <t>Kampfsport</t>
  </si>
  <si>
    <t>Leichtathletik</t>
  </si>
  <si>
    <t>nein</t>
  </si>
  <si>
    <t>&lt; zurück zur Startseite</t>
  </si>
  <si>
    <t>Turnen/Gymnastik</t>
  </si>
  <si>
    <t xml:space="preserve"> -bitte auswählen-</t>
  </si>
  <si>
    <t>Lernen</t>
  </si>
  <si>
    <t>Sprache</t>
  </si>
  <si>
    <t>Reiten/Voltigieren</t>
  </si>
  <si>
    <t>Schwimmen</t>
  </si>
  <si>
    <t>emotionale &amp; soziale Entw.</t>
  </si>
  <si>
    <t>mehr als 3</t>
  </si>
  <si>
    <t>Tanzen/Aerobic</t>
  </si>
  <si>
    <t>geistige Entwicklung</t>
  </si>
  <si>
    <t>Andere</t>
  </si>
  <si>
    <t>Hören</t>
  </si>
  <si>
    <t>Skisport</t>
  </si>
  <si>
    <t>körperl. &amp; motor. Entw.</t>
  </si>
  <si>
    <t>Sehen</t>
  </si>
  <si>
    <t>Teilnahme an Schulsport-AG</t>
  </si>
  <si>
    <t>einmal</t>
  </si>
  <si>
    <t>zweimal</t>
  </si>
  <si>
    <t>dreimal</t>
  </si>
  <si>
    <t>mehr als dreimal</t>
  </si>
  <si>
    <t>Fussball</t>
  </si>
  <si>
    <t>Handball</t>
  </si>
  <si>
    <t>Volleyball</t>
  </si>
  <si>
    <t>Basketball</t>
  </si>
  <si>
    <t>Eissport</t>
  </si>
  <si>
    <t>Radsport</t>
  </si>
  <si>
    <t>Tischtennis</t>
  </si>
  <si>
    <t>TEST-DATEN</t>
  </si>
  <si>
    <t>&lt; zurück zum Schülerprofil</t>
  </si>
  <si>
    <t>Inklusion</t>
  </si>
  <si>
    <t>20-m-Lauf</t>
  </si>
  <si>
    <t>Medizinballstoßen</t>
  </si>
  <si>
    <t>Standweitsprung</t>
  </si>
  <si>
    <t>Einbeinstand</t>
  </si>
  <si>
    <t>Sternlauf</t>
  </si>
  <si>
    <r>
      <t xml:space="preserve">6-min-Lauf </t>
    </r>
    <r>
      <rPr>
        <sz val="10"/>
        <color theme="1"/>
        <rFont val="Arial"/>
        <family val="2"/>
      </rPr>
      <t xml:space="preserve">[m] </t>
    </r>
  </si>
  <si>
    <r>
      <t xml:space="preserve">6-min-Lauf   </t>
    </r>
    <r>
      <rPr>
        <sz val="10"/>
        <color theme="1"/>
        <rFont val="Arial"/>
        <family val="2"/>
      </rPr>
      <t xml:space="preserve">[Runden] </t>
    </r>
    <r>
      <rPr>
        <sz val="10"/>
        <color rgb="FFE40044"/>
        <rFont val="Arial"/>
        <family val="2"/>
      </rPr>
      <t xml:space="preserve"> </t>
    </r>
    <r>
      <rPr>
        <b/>
        <sz val="10"/>
        <color rgb="FFE40044"/>
        <rFont val="Arial"/>
        <family val="2"/>
      </rPr>
      <t>Eingabe absolvierte     54m-Runden</t>
    </r>
  </si>
  <si>
    <r>
      <t xml:space="preserve">6-min-Lauf  </t>
    </r>
    <r>
      <rPr>
        <sz val="10"/>
        <color theme="1"/>
        <rFont val="Arial"/>
        <family val="2"/>
      </rPr>
      <t>[</t>
    </r>
    <r>
      <rPr>
        <i/>
        <sz val="10"/>
        <color theme="1"/>
        <rFont val="Arial"/>
        <family val="2"/>
      </rPr>
      <t>Pylonen</t>
    </r>
    <r>
      <rPr>
        <sz val="10"/>
        <color theme="1"/>
        <rFont val="Arial"/>
        <family val="2"/>
      </rPr>
      <t>]</t>
    </r>
    <r>
      <rPr>
        <b/>
        <sz val="10"/>
        <color rgb="FFE40044"/>
        <rFont val="Arial"/>
        <family val="2"/>
      </rPr>
      <t xml:space="preserve"> Eingabe erreichte Pylonen in letzter Runde</t>
    </r>
  </si>
  <si>
    <r>
      <t xml:space="preserve">6-min-Lauf </t>
    </r>
    <r>
      <rPr>
        <sz val="10"/>
        <color theme="1"/>
        <rFont val="Arial"/>
        <family val="2"/>
      </rPr>
      <t xml:space="preserve">[m] </t>
    </r>
    <r>
      <rPr>
        <b/>
        <sz val="10"/>
        <color rgb="FFE40044"/>
        <rFont val="Arial"/>
        <family val="2"/>
      </rPr>
      <t>automatische Meter-Berechnung</t>
    </r>
  </si>
  <si>
    <t>Anmerkungen</t>
  </si>
  <si>
    <t>Förderschwerpunkt</t>
  </si>
  <si>
    <t>[sec]</t>
  </si>
  <si>
    <t>[m]</t>
  </si>
  <si>
    <t>[cm]</t>
  </si>
  <si>
    <t>Selbsteingabe</t>
  </si>
  <si>
    <t>Abbruch 6-Minuten-Lauf</t>
  </si>
  <si>
    <t>Motivationsprobleme</t>
  </si>
  <si>
    <t>Probleme Medizinballstoßen</t>
  </si>
  <si>
    <t>Probleme Einbeinstand</t>
  </si>
  <si>
    <t>Probleme Sternlauf</t>
  </si>
  <si>
    <t>Probleme Standweitsprung</t>
  </si>
  <si>
    <t>Probleme 20-Meter-Lauf</t>
  </si>
  <si>
    <t>m</t>
  </si>
  <si>
    <t>Klasse:</t>
  </si>
  <si>
    <t>STARTSEITE</t>
  </si>
  <si>
    <t>florian.baehr@uni-jena.de</t>
  </si>
  <si>
    <t>&gt; zum Schülerprofil</t>
  </si>
  <si>
    <t>&gt; Eingabe der TEST-Daten</t>
  </si>
  <si>
    <t>keine</t>
  </si>
  <si>
    <t>&gt; Eingabe der Test-Daten</t>
  </si>
  <si>
    <t>--wählen--</t>
  </si>
  <si>
    <t>Schulträger</t>
  </si>
  <si>
    <t>Schulamt</t>
  </si>
  <si>
    <t>PLZ</t>
  </si>
  <si>
    <t>Strasse</t>
  </si>
  <si>
    <t>Stadt Altenburg</t>
  </si>
  <si>
    <t>Ostthüringen</t>
  </si>
  <si>
    <t>D-04600</t>
  </si>
  <si>
    <t>Hospitalplatz 8</t>
  </si>
  <si>
    <t>Siegfried-Flack-Straße 33c</t>
  </si>
  <si>
    <t>Torgasse 2</t>
  </si>
  <si>
    <t>Platanenstraße 5a</t>
  </si>
  <si>
    <t>Landkreis Altenburger Land</t>
  </si>
  <si>
    <t>D-04613</t>
  </si>
  <si>
    <t>Straße der Bauarbeiter 1a</t>
  </si>
  <si>
    <t>D-04610</t>
  </si>
  <si>
    <t>Zirndorfer Straße 49</t>
  </si>
  <si>
    <t>Pestalozzistraße 26</t>
  </si>
  <si>
    <t>D-04603</t>
  </si>
  <si>
    <t>Schulstraße 8</t>
  </si>
  <si>
    <t>Luckaer Straße 24</t>
  </si>
  <si>
    <t>D-04617</t>
  </si>
  <si>
    <t>Karl-Marx-Straße 1a</t>
  </si>
  <si>
    <t>Schulweg 7</t>
  </si>
  <si>
    <t>D-04618</t>
  </si>
  <si>
    <t>Gartenstraße 15</t>
  </si>
  <si>
    <t>Landkreis Weimarer Land</t>
  </si>
  <si>
    <t>Mittelthüringen</t>
  </si>
  <si>
    <t>D-99510</t>
  </si>
  <si>
    <t>Lessingstraße 30</t>
  </si>
  <si>
    <t>Hauptstraße 49</t>
  </si>
  <si>
    <t>Werner-Seelenbinder-Straße 6</t>
  </si>
  <si>
    <t>Friedrich-Engels-Str. 2</t>
  </si>
  <si>
    <t>D-99518</t>
  </si>
  <si>
    <t>Am Mühlacker 2</t>
  </si>
  <si>
    <t>Alte Brauerei 17a</t>
  </si>
  <si>
    <t>Schötener Straße 142</t>
  </si>
  <si>
    <t>Wielandstraße 15</t>
  </si>
  <si>
    <t>Weimarer Straße 9</t>
  </si>
  <si>
    <t>Landkreis Ilm-Kreis</t>
  </si>
  <si>
    <t>Westthüringen</t>
  </si>
  <si>
    <t>D-99310</t>
  </si>
  <si>
    <t>Richard-Wagner-Straße 6</t>
  </si>
  <si>
    <t>Am Plan 1</t>
  </si>
  <si>
    <t>Prof.-Frosch-Straße 26</t>
  </si>
  <si>
    <t>Goethestraße 32</t>
  </si>
  <si>
    <t>D-99330</t>
  </si>
  <si>
    <t>Zum Wolfstal 48</t>
  </si>
  <si>
    <t>D-99334</t>
  </si>
  <si>
    <t>Holzhausen Am Lämmerberg 31</t>
  </si>
  <si>
    <t>Schulstraße 22</t>
  </si>
  <si>
    <t>Kirchheimer Hauptstr. 3</t>
  </si>
  <si>
    <t>Schulstraße 1</t>
  </si>
  <si>
    <t>Schulstraße 99a</t>
  </si>
  <si>
    <t>D-99338</t>
  </si>
  <si>
    <t>Straße des Friedens 4</t>
  </si>
  <si>
    <t>D-99326</t>
  </si>
  <si>
    <t>An der Linde 18</t>
  </si>
  <si>
    <t>Schulstraße 4a</t>
  </si>
  <si>
    <t>Landkreis Kyffhäuserkreis</t>
  </si>
  <si>
    <t>Nordthüringen</t>
  </si>
  <si>
    <t>D-06556</t>
  </si>
  <si>
    <t>H.-Hoffmann-v.- Fallersleben-Str. 1</t>
  </si>
  <si>
    <t>D-06567</t>
  </si>
  <si>
    <t>Alte Feldstraße 17</t>
  </si>
  <si>
    <t>D-06571</t>
  </si>
  <si>
    <t>Bergstraße 9b</t>
  </si>
  <si>
    <t>Hauptstraße 71</t>
  </si>
  <si>
    <t>Garnbacher Straße 8</t>
  </si>
  <si>
    <t>D-99707</t>
  </si>
  <si>
    <t>Schulstraße 3</t>
  </si>
  <si>
    <t>Landkreis Wartburgkreis</t>
  </si>
  <si>
    <t>D-36456</t>
  </si>
  <si>
    <t>Schulplatz 1</t>
  </si>
  <si>
    <t>D-36466</t>
  </si>
  <si>
    <t>Bahnhofstraße 54</t>
  </si>
  <si>
    <t>D-99834</t>
  </si>
  <si>
    <t>Alte Eisenacher Straße 55</t>
  </si>
  <si>
    <t>D-36460</t>
  </si>
  <si>
    <t>Hersfelder Str. 9</t>
  </si>
  <si>
    <t>D-36419</t>
  </si>
  <si>
    <t>Schulstraße 6</t>
  </si>
  <si>
    <t>D-36452</t>
  </si>
  <si>
    <t>Andenhäuser Straße 2</t>
  </si>
  <si>
    <t>D-36414</t>
  </si>
  <si>
    <t>Pferdsdorfer Straße 4</t>
  </si>
  <si>
    <t>D-36448</t>
  </si>
  <si>
    <t>Rohstraße 4</t>
  </si>
  <si>
    <t>Sennfelder Straße 6</t>
  </si>
  <si>
    <t>D-99848</t>
  </si>
  <si>
    <t>Ringstraße 27</t>
  </si>
  <si>
    <t>D-36433</t>
  </si>
  <si>
    <t>Hübscher Graben 18</t>
  </si>
  <si>
    <t>Clara-Zetkin-Straße 8</t>
  </si>
  <si>
    <t>D-99842</t>
  </si>
  <si>
    <t>Köhlergasse 6</t>
  </si>
  <si>
    <t>Straße der Einheit 133</t>
  </si>
  <si>
    <t>Eisenacher Straße 1a</t>
  </si>
  <si>
    <t>D-99846</t>
  </si>
  <si>
    <t>Am Stein 3</t>
  </si>
  <si>
    <t>D-36404</t>
  </si>
  <si>
    <t>Schulstraße 9-11</t>
  </si>
  <si>
    <t>D-36469</t>
  </si>
  <si>
    <t>Kantstraße 12</t>
  </si>
  <si>
    <t>Pfarrer-Wiegel-Straße 5</t>
  </si>
  <si>
    <t>Setzelbacher Straße 3</t>
  </si>
  <si>
    <t>Liebensteiner Straße 17</t>
  </si>
  <si>
    <t>Landkreis Schmalkalden-Meiningen</t>
  </si>
  <si>
    <t>Südthüringen</t>
  </si>
  <si>
    <t>Schulstraße 4</t>
  </si>
  <si>
    <t>Theo-Neubauer-Straße 2</t>
  </si>
  <si>
    <t>Stadtlengsfelder Straße 94b</t>
  </si>
  <si>
    <t>Gartenstraße 11</t>
  </si>
  <si>
    <t>Kreisfreie Stadt Eisenach</t>
  </si>
  <si>
    <t>D-99817</t>
  </si>
  <si>
    <t>Markt 13</t>
  </si>
  <si>
    <t>Karl-Marx-Straße 10</t>
  </si>
  <si>
    <t>Stedtfelder Straße 81a</t>
  </si>
  <si>
    <t>Nordplatz 3</t>
  </si>
  <si>
    <t>D-99831</t>
  </si>
  <si>
    <t>Klosterstraße 34a</t>
  </si>
  <si>
    <t>D-99826</t>
  </si>
  <si>
    <t>Schulstraße 5</t>
  </si>
  <si>
    <t>D-99837</t>
  </si>
  <si>
    <t>Am Felsenkeller 1</t>
  </si>
  <si>
    <t>Schloßplatz 3</t>
  </si>
  <si>
    <t>Mittelweg 2</t>
  </si>
  <si>
    <t>Hauptstraße 66</t>
  </si>
  <si>
    <t>D-99830</t>
  </si>
  <si>
    <t>Puschkinstraße 24</t>
  </si>
  <si>
    <t>D-99820</t>
  </si>
  <si>
    <t>Heugasse 1</t>
  </si>
  <si>
    <t>Landkreis Saale-Holzland-Kreis</t>
  </si>
  <si>
    <t>D-07607</t>
  </si>
  <si>
    <t>Rosa-Luxemburg-Straße 9</t>
  </si>
  <si>
    <t>Wiesenstraße 23</t>
  </si>
  <si>
    <t>D-07619</t>
  </si>
  <si>
    <t>Weg am Stadtpark 2</t>
  </si>
  <si>
    <t>D-07613</t>
  </si>
  <si>
    <t>Friedensstraße 10</t>
  </si>
  <si>
    <t>Gemeinde Weißenborn</t>
  </si>
  <si>
    <t>D-07639</t>
  </si>
  <si>
    <t>Landkreis Gotha</t>
  </si>
  <si>
    <t>D-99100</t>
  </si>
  <si>
    <t>Schulstraße 36</t>
  </si>
  <si>
    <t>Landkreis Sömmerda</t>
  </si>
  <si>
    <t>D-99189</t>
  </si>
  <si>
    <t>Schulstraße 54</t>
  </si>
  <si>
    <t>D-99195</t>
  </si>
  <si>
    <t>Breite Straße 2</t>
  </si>
  <si>
    <t>D-99198</t>
  </si>
  <si>
    <t>Schulplatz 3</t>
  </si>
  <si>
    <t>Töpfermarkt 25</t>
  </si>
  <si>
    <t>Kreisfreie Stadt Erfurt</t>
  </si>
  <si>
    <t>D-99090</t>
  </si>
  <si>
    <t>Vor dem Hirtstor 18</t>
  </si>
  <si>
    <t>D-99095</t>
  </si>
  <si>
    <t>Gau-Algesheimer Straße 2</t>
  </si>
  <si>
    <t>D-99098</t>
  </si>
  <si>
    <t>Straße der Jugend 3</t>
  </si>
  <si>
    <t>Landkreis Greiz</t>
  </si>
  <si>
    <t>D-07586</t>
  </si>
  <si>
    <t>Hapersdorfer Straße 6</t>
  </si>
  <si>
    <t>D-07589</t>
  </si>
  <si>
    <t>Kleine Schloßstraße 5a</t>
  </si>
  <si>
    <t>D-07580</t>
  </si>
  <si>
    <t>Goethestraße 28</t>
  </si>
  <si>
    <t>Am Kirchberg 5</t>
  </si>
  <si>
    <t>D-07570</t>
  </si>
  <si>
    <t>Gräfenbrücker Straße 6a</t>
  </si>
  <si>
    <t>Liebsdorfer Straße 10</t>
  </si>
  <si>
    <t>Waldstraße 15</t>
  </si>
  <si>
    <t>Mühlweg 4</t>
  </si>
  <si>
    <t>Am Wachhügel 14</t>
  </si>
  <si>
    <t>Gartenstraße 218a</t>
  </si>
  <si>
    <t>Stadt Gotha</t>
  </si>
  <si>
    <t>D-99867</t>
  </si>
  <si>
    <t>Bufleber Straße 13</t>
  </si>
  <si>
    <t>Högernweg 8</t>
  </si>
  <si>
    <t>Brunnenstraße 46</t>
  </si>
  <si>
    <t>D-99885</t>
  </si>
  <si>
    <t>Südstraße 28</t>
  </si>
  <si>
    <t>Mozartstraße 17</t>
  </si>
  <si>
    <t>Wilhelm-Bock-Straße 18</t>
  </si>
  <si>
    <t>Am Tivoli 18</t>
  </si>
  <si>
    <t>Anger 8</t>
  </si>
  <si>
    <t>D-99869</t>
  </si>
  <si>
    <t>Gothaer Straße 183e</t>
  </si>
  <si>
    <t>Am Schwimmbad 5</t>
  </si>
  <si>
    <t>Goethestraße 7</t>
  </si>
  <si>
    <t>Burgenlandallee 16</t>
  </si>
  <si>
    <t>D-99880</t>
  </si>
  <si>
    <t>Falltorstraße 14</t>
  </si>
  <si>
    <t>Schulstraße 2</t>
  </si>
  <si>
    <t>D-99192</t>
  </si>
  <si>
    <t>Straße des Friedens 15</t>
  </si>
  <si>
    <t>D-99887</t>
  </si>
  <si>
    <t>Schmiedsgasse 28</t>
  </si>
  <si>
    <t>Stadt Waltershausen</t>
  </si>
  <si>
    <t>Am Langen Feld 10</t>
  </si>
  <si>
    <t>D-99894</t>
  </si>
  <si>
    <t>Max-Küstner-Straße 2</t>
  </si>
  <si>
    <t>Dr.-Salvador-Allende-Straße 7</t>
  </si>
  <si>
    <t>Schillbachstrasse 16</t>
  </si>
  <si>
    <t>Am Schulplatz 6</t>
  </si>
  <si>
    <t>Auestraße 36</t>
  </si>
  <si>
    <t>D-99897</t>
  </si>
  <si>
    <t>Burgstallstraße 33</t>
  </si>
  <si>
    <t>D-07973</t>
  </si>
  <si>
    <t>Marienstraße 12-14</t>
  </si>
  <si>
    <t>D-07554</t>
  </si>
  <si>
    <t>Am Schulberg 4</t>
  </si>
  <si>
    <t>Carolinenstraße 39</t>
  </si>
  <si>
    <t>Hainbergstraße 3</t>
  </si>
  <si>
    <t>D-07957</t>
  </si>
  <si>
    <t>Naitschau 119</t>
  </si>
  <si>
    <t>D-07980</t>
  </si>
  <si>
    <t>Bahnhofstraße 15</t>
  </si>
  <si>
    <t>D-07987</t>
  </si>
  <si>
    <t>Goethestraße 22</t>
  </si>
  <si>
    <t>Kirchstraße 5</t>
  </si>
  <si>
    <t>Landkreis Eichsfeld</t>
  </si>
  <si>
    <t>D-37308</t>
  </si>
  <si>
    <t>Theodor-Storm-Straße 18</t>
  </si>
  <si>
    <t>Lindenallee 23</t>
  </si>
  <si>
    <t>Dorfstraße 50a</t>
  </si>
  <si>
    <t>Holbeinstraße 16</t>
  </si>
  <si>
    <t>Hauptstraße 31a</t>
  </si>
  <si>
    <t>D-37318</t>
  </si>
  <si>
    <t>Hauptstraße 1b</t>
  </si>
  <si>
    <t>Hintergasse 23</t>
  </si>
  <si>
    <t>Kirchplatz 10</t>
  </si>
  <si>
    <t>Hauptstraße 3a</t>
  </si>
  <si>
    <t>Mittlau 8</t>
  </si>
  <si>
    <t>Landkreis Hildburghausen</t>
  </si>
  <si>
    <t>D-98646</t>
  </si>
  <si>
    <t>Reinhold-Huhn-Straße 26</t>
  </si>
  <si>
    <t>D-98630</t>
  </si>
  <si>
    <t>Krautweg 10</t>
  </si>
  <si>
    <t>Waldstraße 11</t>
  </si>
  <si>
    <t>D-98673</t>
  </si>
  <si>
    <t>Weihbach 10</t>
  </si>
  <si>
    <t>D-98669</t>
  </si>
  <si>
    <t>Schackendorfer Straße 254</t>
  </si>
  <si>
    <t>Straße der Jugend 7</t>
  </si>
  <si>
    <t>D-98660</t>
  </si>
  <si>
    <t>Ludwigstraße 19</t>
  </si>
  <si>
    <t>D-98667</t>
  </si>
  <si>
    <t>Neustädter Straße 26</t>
  </si>
  <si>
    <t>Schleusinger Straße 30</t>
  </si>
  <si>
    <t>D-98663</t>
  </si>
  <si>
    <t>Straße der Einheit 55</t>
  </si>
  <si>
    <t>D-98678</t>
  </si>
  <si>
    <t>Werrastraße 30</t>
  </si>
  <si>
    <t>D-98693</t>
  </si>
  <si>
    <t>Karl-Zink-Straße 18</t>
  </si>
  <si>
    <t>D-98701</t>
  </si>
  <si>
    <t>Ziolkowskistraße 14</t>
  </si>
  <si>
    <t>Bergrat-Voigt-Straße 51</t>
  </si>
  <si>
    <t>D-98694</t>
  </si>
  <si>
    <t>Zum Haideteich 3</t>
  </si>
  <si>
    <t>Hofgraben 6</t>
  </si>
  <si>
    <t>D-99331</t>
  </si>
  <si>
    <t>Gutshof 19a</t>
  </si>
  <si>
    <t>Gläsertalstr. 13</t>
  </si>
  <si>
    <t>D-07774</t>
  </si>
  <si>
    <t>Schmiedehäuser Straße 23</t>
  </si>
  <si>
    <t>D-07778</t>
  </si>
  <si>
    <t>Stiebritz 29</t>
  </si>
  <si>
    <t>D-07751</t>
  </si>
  <si>
    <t>Bürgelsche Straße 16</t>
  </si>
  <si>
    <t>Schulstr. 18</t>
  </si>
  <si>
    <t>Dorfstraße 92</t>
  </si>
  <si>
    <t>D-07768</t>
  </si>
  <si>
    <t>Hausberg 5</t>
  </si>
  <si>
    <t>Burg 20</t>
  </si>
  <si>
    <t>Landkreis Unstrut-Hainich-Kreis</t>
  </si>
  <si>
    <t>D-99947</t>
  </si>
  <si>
    <t>Poststraße 4-5</t>
  </si>
  <si>
    <t>Brentanostraße 1</t>
  </si>
  <si>
    <t>D-99955</t>
  </si>
  <si>
    <t>Goetheweg 2</t>
  </si>
  <si>
    <t>Hauptstraße 75</t>
  </si>
  <si>
    <t>Am alten Sportplatz 1</t>
  </si>
  <si>
    <t>Thamsbrücker Hauptstraße 18</t>
  </si>
  <si>
    <t>Landkreis Saale-Orla-Kreis</t>
  </si>
  <si>
    <t>D-07929</t>
  </si>
  <si>
    <t>Weg der Jugend 6</t>
  </si>
  <si>
    <t>D-07356</t>
  </si>
  <si>
    <t>Karl-Marx-Straße 22</t>
  </si>
  <si>
    <t>D-07343</t>
  </si>
  <si>
    <t>Am Wurzbächle 11</t>
  </si>
  <si>
    <t>D-07366</t>
  </si>
  <si>
    <t>D-07368</t>
  </si>
  <si>
    <t>Ruppersdorf 96</t>
  </si>
  <si>
    <t>Landkreis Saalfeld-Rudolstadt</t>
  </si>
  <si>
    <t>D-07349</t>
  </si>
  <si>
    <t>Straße der Jugend 46</t>
  </si>
  <si>
    <t>D-98617</t>
  </si>
  <si>
    <t>Am Pulverrasen 1</t>
  </si>
  <si>
    <t>Leipziger Straße 20</t>
  </si>
  <si>
    <t>D-98631</t>
  </si>
  <si>
    <t>Steinweg 12</t>
  </si>
  <si>
    <t>Jerusalemer Straße 15</t>
  </si>
  <si>
    <t>Straße der Jugend 122</t>
  </si>
  <si>
    <t>D-98634</t>
  </si>
  <si>
    <t>Reichenhäuser Straße 23</t>
  </si>
  <si>
    <t>Schaufelhammer 8</t>
  </si>
  <si>
    <t>Obertorstraße 8</t>
  </si>
  <si>
    <t>Zum Eichig 3</t>
  </si>
  <si>
    <t>Henneberger Hauptstraße 51</t>
  </si>
  <si>
    <t>Schlossstraße 64</t>
  </si>
  <si>
    <t>Grete-Walter-Straße 7</t>
  </si>
  <si>
    <t>D-99974</t>
  </si>
  <si>
    <t>Herrenstraße 37</t>
  </si>
  <si>
    <t>D-99991</t>
  </si>
  <si>
    <t>D-99988</t>
  </si>
  <si>
    <t>Brunkelstraße 1a</t>
  </si>
  <si>
    <t>D-99976</t>
  </si>
  <si>
    <t>Struther Straße 4</t>
  </si>
  <si>
    <t>Am Rasenweg 4</t>
  </si>
  <si>
    <t>D-99998</t>
  </si>
  <si>
    <t>Sophienstraße 7</t>
  </si>
  <si>
    <t>Schulstraße 30</t>
  </si>
  <si>
    <t>Brunnenstraße 66/67</t>
  </si>
  <si>
    <t>Forstbergstraße 37</t>
  </si>
  <si>
    <t>Altenburgstraße 51</t>
  </si>
  <si>
    <t>Feldstraße 1</t>
  </si>
  <si>
    <t>D-99986</t>
  </si>
  <si>
    <t>Oststraße 14</t>
  </si>
  <si>
    <t>D-99994</t>
  </si>
  <si>
    <t>Laubgasse 12b</t>
  </si>
  <si>
    <t>D-98743</t>
  </si>
  <si>
    <t>Gebersdorfer Straße 8</t>
  </si>
  <si>
    <t>D-98746</t>
  </si>
  <si>
    <t>Neuhäuser Straße 18</t>
  </si>
  <si>
    <t>Landkreis Sonneberg</t>
  </si>
  <si>
    <t>D-98724</t>
  </si>
  <si>
    <t>Kirchstraße 45</t>
  </si>
  <si>
    <t>D-98744</t>
  </si>
  <si>
    <t>Hauptstraße 80</t>
  </si>
  <si>
    <t>Stadt Saalfeld</t>
  </si>
  <si>
    <t>D-07318</t>
  </si>
  <si>
    <t>Am Markt 7</t>
  </si>
  <si>
    <t>D-98749</t>
  </si>
  <si>
    <t>Göritzweg 15</t>
  </si>
  <si>
    <t>Stadt Nordhausen</t>
  </si>
  <si>
    <t>D-99734</t>
  </si>
  <si>
    <t>Petersberg 1</t>
  </si>
  <si>
    <t>Ostrower Straße 13</t>
  </si>
  <si>
    <t>Wilhelm-Nebelung-Straße 44</t>
  </si>
  <si>
    <t>Theodor-Neubauer-Straße 2</t>
  </si>
  <si>
    <t>Hüpedenweg 48</t>
  </si>
  <si>
    <t>Landkreis Nordhausen</t>
  </si>
  <si>
    <t>D-99752</t>
  </si>
  <si>
    <t>Postweg 11</t>
  </si>
  <si>
    <t>D-99755</t>
  </si>
  <si>
    <t>Hagenstraße 15</t>
  </si>
  <si>
    <t>D-99759</t>
  </si>
  <si>
    <t>Hauptstraße 251</t>
  </si>
  <si>
    <t>D-99765</t>
  </si>
  <si>
    <t>Heinrich-Heine-Straße 358</t>
  </si>
  <si>
    <t>Rudolf-Breitscheid-Straße 5</t>
  </si>
  <si>
    <t>D-99768</t>
  </si>
  <si>
    <t>Schröderstraße 35</t>
  </si>
  <si>
    <t>Weidenstraße 42</t>
  </si>
  <si>
    <t>D-99735</t>
  </si>
  <si>
    <t>Großwechsungen, Schulstraße 2</t>
  </si>
  <si>
    <t>Schulstraße 9a</t>
  </si>
  <si>
    <t>Petersdorfer Straße 24</t>
  </si>
  <si>
    <t>Halle-Kasseler-Straße 111</t>
  </si>
  <si>
    <t>Straße der Einheit 86</t>
  </si>
  <si>
    <t>Sondershäuser Straße 105</t>
  </si>
  <si>
    <t>D-07806</t>
  </si>
  <si>
    <t>D-07381</t>
  </si>
  <si>
    <t>Karl-Marx-Straße 15b</t>
  </si>
  <si>
    <t>D-07387</t>
  </si>
  <si>
    <t>Raniser Straße 17</t>
  </si>
  <si>
    <t>D-07389</t>
  </si>
  <si>
    <t>Lindenstraße 20a</t>
  </si>
  <si>
    <t>Jungferngasse 12</t>
  </si>
  <si>
    <t>Ortsstraße 87</t>
  </si>
  <si>
    <t>Auf dem Dohlenberg 3</t>
  </si>
  <si>
    <t>D-07907</t>
  </si>
  <si>
    <t>Schleizer Straße 29</t>
  </si>
  <si>
    <t>Stadt Rudolstadt</t>
  </si>
  <si>
    <t>D-07407</t>
  </si>
  <si>
    <t>Gustav-Freytag-Straße 4</t>
  </si>
  <si>
    <t>Anton-Sommer-Straße 59</t>
  </si>
  <si>
    <t>D-07422</t>
  </si>
  <si>
    <t>Bähringstraße 10</t>
  </si>
  <si>
    <t>Friedrich-Fröbel-Straße 72</t>
  </si>
  <si>
    <t>Oberwirbacher Weg 1</t>
  </si>
  <si>
    <t>D-07426</t>
  </si>
  <si>
    <t>Bahnhofstraße 1</t>
  </si>
  <si>
    <t>Jenaische Straße 46</t>
  </si>
  <si>
    <t>D-07429</t>
  </si>
  <si>
    <t>Sorbitztal 1</t>
  </si>
  <si>
    <t>Remdaer Hauptstraße 7</t>
  </si>
  <si>
    <t>Aquilastraße 3</t>
  </si>
  <si>
    <t>Reinhardtstraße 24</t>
  </si>
  <si>
    <t>Albert-Schweitzer-Straße 130</t>
  </si>
  <si>
    <t>D-07338</t>
  </si>
  <si>
    <t>Straße des Friedens 29</t>
  </si>
  <si>
    <t>D-07333</t>
  </si>
  <si>
    <t>Am Schulberg 12</t>
  </si>
  <si>
    <t>Am Löhmberg 23a</t>
  </si>
  <si>
    <t>D-07330</t>
  </si>
  <si>
    <t>Marktgölitzer Straße 4</t>
  </si>
  <si>
    <t>Bäckerweg 9</t>
  </si>
  <si>
    <t>D-07926</t>
  </si>
  <si>
    <t>Lobensteiner Straße 10</t>
  </si>
  <si>
    <t>Ortsstraße 2</t>
  </si>
  <si>
    <t>D-07922</t>
  </si>
  <si>
    <t>Bahnhofstraße 39</t>
  </si>
  <si>
    <t>Böttgerstraße 6</t>
  </si>
  <si>
    <t>D-98596</t>
  </si>
  <si>
    <t>Am Schulhof 3</t>
  </si>
  <si>
    <t>D-98639</t>
  </si>
  <si>
    <t>Schulstraße 26</t>
  </si>
  <si>
    <t>D-98590</t>
  </si>
  <si>
    <t>Bernshäuser Straße 18</t>
  </si>
  <si>
    <t>D-98593</t>
  </si>
  <si>
    <t>D-98574</t>
  </si>
  <si>
    <t>Renthofstraße 19</t>
  </si>
  <si>
    <t>D-98597</t>
  </si>
  <si>
    <t>Süffig 9a</t>
  </si>
  <si>
    <t>D-98587</t>
  </si>
  <si>
    <t>Hergeser Wiese 5</t>
  </si>
  <si>
    <t>Bahnhofsallee 13</t>
  </si>
  <si>
    <t>D-04626</t>
  </si>
  <si>
    <t>Am Freibad 1</t>
  </si>
  <si>
    <t>D-04639</t>
  </si>
  <si>
    <t>Waldenburger Str. 43</t>
  </si>
  <si>
    <t>Am Schulberg 6</t>
  </si>
  <si>
    <t>Finkenweg 12</t>
  </si>
  <si>
    <t>Dorfstraße 16</t>
  </si>
  <si>
    <t>D-99628</t>
  </si>
  <si>
    <t>Roßplatz 1</t>
  </si>
  <si>
    <t>Nermsdorfer Straße 73</t>
  </si>
  <si>
    <t>Querstraße 2a</t>
  </si>
  <si>
    <t>D-99638</t>
  </si>
  <si>
    <t>Thomas-Müntzer-Straße 1</t>
  </si>
  <si>
    <t>D-99625</t>
  </si>
  <si>
    <t>Salzstraße 6-8</t>
  </si>
  <si>
    <t>D-99636</t>
  </si>
  <si>
    <t>Kirchallee 4</t>
  </si>
  <si>
    <t>D-99610</t>
  </si>
  <si>
    <t>Albert-Schweitzer-Straße 45</t>
  </si>
  <si>
    <t>Robert-Koch-Platz 2</t>
  </si>
  <si>
    <t>D-99634</t>
  </si>
  <si>
    <t>Clara-Zetkin-Straße 22</t>
  </si>
  <si>
    <t>Sprötauer Straße 10</t>
  </si>
  <si>
    <t>Stadt Weißensee</t>
  </si>
  <si>
    <t>D-99631</t>
  </si>
  <si>
    <t>Johannesstraße 1</t>
  </si>
  <si>
    <t>D-99713</t>
  </si>
  <si>
    <t>Adolph-Diesterweg-Straße 7</t>
  </si>
  <si>
    <t>D-99706</t>
  </si>
  <si>
    <t>Segelteichstraße 36</t>
  </si>
  <si>
    <t>Talstraße 34</t>
  </si>
  <si>
    <t>D-99718</t>
  </si>
  <si>
    <t>Zinsweg 1</t>
  </si>
  <si>
    <t>Thalebraer Straße 5</t>
  </si>
  <si>
    <t>Alexander-Puschkin-Promenade 22b</t>
  </si>
  <si>
    <t>D-96515</t>
  </si>
  <si>
    <t>Johann-Sebastian-Bach-Straße 9</t>
  </si>
  <si>
    <t>Apelsbergstraße 58</t>
  </si>
  <si>
    <t>Juttastraße 1</t>
  </si>
  <si>
    <t>Friedrich-Ludwig-Jahn-Straße 43</t>
  </si>
  <si>
    <t>Eisenbahnstraße 16</t>
  </si>
  <si>
    <t>D-96523</t>
  </si>
  <si>
    <t>Kirchstraße 21</t>
  </si>
  <si>
    <t>D-96524</t>
  </si>
  <si>
    <t>Alte Handelsstraße 89a</t>
  </si>
  <si>
    <t>D-07629</t>
  </si>
  <si>
    <t>Rudolf-Breitscheid-Straße 26</t>
  </si>
  <si>
    <t>Kirchgasse 3</t>
  </si>
  <si>
    <t>D-07646</t>
  </si>
  <si>
    <t>Goetheweg 15</t>
  </si>
  <si>
    <t>Im Kirchfeld 1-4</t>
  </si>
  <si>
    <t>Dorfstraße 100</t>
  </si>
  <si>
    <t>D-98544</t>
  </si>
  <si>
    <t>Alte Straße 69</t>
  </si>
  <si>
    <t>D-98547</t>
  </si>
  <si>
    <t>D-98553</t>
  </si>
  <si>
    <t>Waldauer Straße 27</t>
  </si>
  <si>
    <t>Helmut-Kohl-Straße 5</t>
  </si>
  <si>
    <t>Forstgasse 4</t>
  </si>
  <si>
    <t>An der Schillerschule 1</t>
  </si>
  <si>
    <t>D-99438</t>
  </si>
  <si>
    <t>Am Hexenberg 1</t>
  </si>
  <si>
    <t>D-99439</t>
  </si>
  <si>
    <t>Hauptstraße 28</t>
  </si>
  <si>
    <t>Volkmarsener Platz 1</t>
  </si>
  <si>
    <t>D-99428</t>
  </si>
  <si>
    <t>Schlossgasse 24</t>
  </si>
  <si>
    <t>D-99448</t>
  </si>
  <si>
    <t>Große Gebind 20</t>
  </si>
  <si>
    <t>Kreisfreie Stadt Weimar</t>
  </si>
  <si>
    <t>Legefelder Hauptstraße 20</t>
  </si>
  <si>
    <t>Weimarische Straße 42</t>
  </si>
  <si>
    <t>D-99444</t>
  </si>
  <si>
    <t>Große Nonnengasse 22a</t>
  </si>
  <si>
    <t>Schulstraße 2-4</t>
  </si>
  <si>
    <t>D-99441</t>
  </si>
  <si>
    <t>Gartensiedlung 1</t>
  </si>
  <si>
    <t>Umpferstedter Straße 18a</t>
  </si>
  <si>
    <t>D-37355</t>
  </si>
  <si>
    <t>Unterer Koppenhagen 93</t>
  </si>
  <si>
    <t>D-37339</t>
  </si>
  <si>
    <t>Halle-Kasseler-Straße 4</t>
  </si>
  <si>
    <t>D-37359</t>
  </si>
  <si>
    <t>Augustusstraße 23</t>
  </si>
  <si>
    <t>Hauptstraße 127</t>
  </si>
  <si>
    <t>Mitteldorfstraße 1</t>
  </si>
  <si>
    <t>D-37327</t>
  </si>
  <si>
    <t>Planckstraße 9</t>
  </si>
  <si>
    <t>Geschwister-Scholl-Straße 6</t>
  </si>
  <si>
    <t>Elisabethstraße 24</t>
  </si>
  <si>
    <t>Riethstraße 5</t>
  </si>
  <si>
    <t>Poststraße 6</t>
  </si>
  <si>
    <t>D-37345</t>
  </si>
  <si>
    <t>Schulstraße 11</t>
  </si>
  <si>
    <t>Bergstraße 1</t>
  </si>
  <si>
    <t>Bahnhofstraße 70</t>
  </si>
  <si>
    <t>Bahnhofstraße 2</t>
  </si>
  <si>
    <t>D-37351</t>
  </si>
  <si>
    <t>Triftweg 2</t>
  </si>
  <si>
    <t>D-07955</t>
  </si>
  <si>
    <t>Zeulenrodaer Straße 18a</t>
  </si>
  <si>
    <t>D-07958</t>
  </si>
  <si>
    <t>Karl-Marx-Straße 7</t>
  </si>
  <si>
    <t>Stadt Zeulenroda</t>
  </si>
  <si>
    <t>D-07950</t>
  </si>
  <si>
    <t>Dr.-Wilhelm-Külz-Straße 19a</t>
  </si>
  <si>
    <t>D-07937</t>
  </si>
  <si>
    <t>Heinrich-Heine-Straße 39</t>
  </si>
  <si>
    <t>Otto-Grotewohl-Ring 37</t>
  </si>
  <si>
    <t>D-99085</t>
  </si>
  <si>
    <t>Hallesche Straße 18A</t>
  </si>
  <si>
    <t>D-99089</t>
  </si>
  <si>
    <t>Hans-Sailer-Straße 25</t>
  </si>
  <si>
    <t>D-99086</t>
  </si>
  <si>
    <t>Rosa-Luxemburg-Straße 49</t>
  </si>
  <si>
    <t>D-99084</t>
  </si>
  <si>
    <t>Juri-Gagarin-Ring 126</t>
  </si>
  <si>
    <t>Auenstraße 77</t>
  </si>
  <si>
    <t>D-99099</t>
  </si>
  <si>
    <t>Scharnhorststraße 41</t>
  </si>
  <si>
    <t>Wilhelm-Busch-Straße 34</t>
  </si>
  <si>
    <t>Barfüßerstraße 21</t>
  </si>
  <si>
    <t>Magdeburger Allee 216</t>
  </si>
  <si>
    <t>D-99096</t>
  </si>
  <si>
    <t>Wilhelm-Leibl-Straße 1</t>
  </si>
  <si>
    <t>D-99094</t>
  </si>
  <si>
    <t>Im Gebreite 34</t>
  </si>
  <si>
    <t>Riethstraße 28</t>
  </si>
  <si>
    <t>Wendenstraße 24</t>
  </si>
  <si>
    <t>Hauptstraße 1</t>
  </si>
  <si>
    <t>D-99092</t>
  </si>
  <si>
    <t>Blumenstraße 20</t>
  </si>
  <si>
    <t>Langer Graben 19</t>
  </si>
  <si>
    <t>Herrmann-Brill-Str. 131</t>
  </si>
  <si>
    <t>D-99091</t>
  </si>
  <si>
    <t>Berliner Straße 1a</t>
  </si>
  <si>
    <t>Bukarester Straße 4</t>
  </si>
  <si>
    <t>Kartäuserstraße 50</t>
  </si>
  <si>
    <t>Goethestraße 72</t>
  </si>
  <si>
    <t>D-99097</t>
  </si>
  <si>
    <t>Curiestraße 29</t>
  </si>
  <si>
    <t>Kreisfreie Stadt Gera</t>
  </si>
  <si>
    <t>D-07552</t>
  </si>
  <si>
    <t>Wagnerstraße 1</t>
  </si>
  <si>
    <t>D-07548</t>
  </si>
  <si>
    <t>Gutenbergstraße 1</t>
  </si>
  <si>
    <t>Scheubengrobsdorfer Straße 65</t>
  </si>
  <si>
    <t>Fröbelstraße 2 A</t>
  </si>
  <si>
    <t>D-07549</t>
  </si>
  <si>
    <t>Saalfelder Straße 24</t>
  </si>
  <si>
    <t>Otto-Worms-Straße 58</t>
  </si>
  <si>
    <t>D-07551</t>
  </si>
  <si>
    <t>Fritz-Reuter-Straße 7</t>
  </si>
  <si>
    <t>D-07545</t>
  </si>
  <si>
    <t>Ziegelberg 19</t>
  </si>
  <si>
    <t>Plauensche Straße 165</t>
  </si>
  <si>
    <t>D-07546</t>
  </si>
  <si>
    <t>Dr.-Theodor-Neubauer-Straße 1</t>
  </si>
  <si>
    <t>Carl-Zeiß-Straße 20</t>
  </si>
  <si>
    <t>Kreisfreie Stadt Jena</t>
  </si>
  <si>
    <t>D-07749</t>
  </si>
  <si>
    <t>Ziegenhainer Straße 52</t>
  </si>
  <si>
    <t>Dammstraße 37</t>
  </si>
  <si>
    <t>D-07743</t>
  </si>
  <si>
    <t>Schreckenbachweg 3</t>
  </si>
  <si>
    <t>Dornburger Straße 31</t>
  </si>
  <si>
    <t>August-Bebel-Straße 23</t>
  </si>
  <si>
    <t>D-07747</t>
  </si>
  <si>
    <t>Karl-Marx-Allee 11</t>
  </si>
  <si>
    <t>D-07745</t>
  </si>
  <si>
    <t>Doebereinerstraße 20</t>
  </si>
  <si>
    <t>Hugo-Schrade-Straße 3</t>
  </si>
  <si>
    <t>Kreisfreie Stadt Suhl</t>
  </si>
  <si>
    <t>D-98529</t>
  </si>
  <si>
    <t>Friedrich-Ludwig-Jahn-Straße 11</t>
  </si>
  <si>
    <t>D-98528</t>
  </si>
  <si>
    <t>Dörrenbachstraße 25</t>
  </si>
  <si>
    <t>Linsenhofer Straße 46</t>
  </si>
  <si>
    <t>D-98527</t>
  </si>
  <si>
    <t>Julius-Fucik-Straße 36</t>
  </si>
  <si>
    <t>D-99427</t>
  </si>
  <si>
    <t>Max-Reichpietsch-Straße 14</t>
  </si>
  <si>
    <t>Moskauer Straße 63</t>
  </si>
  <si>
    <t>D-99425</t>
  </si>
  <si>
    <t>Weimarische Straße 19-21</t>
  </si>
  <si>
    <t>Bonhoefferstraße 26</t>
  </si>
  <si>
    <t>William-Shakespeare-Straße 17</t>
  </si>
  <si>
    <t>D-99423</t>
  </si>
  <si>
    <t>Rathenauplatz 3</t>
  </si>
  <si>
    <t>Bodelschwinghstraße 78</t>
  </si>
  <si>
    <t>Ahornstraße 1-3</t>
  </si>
  <si>
    <t>Reinhardsbrunner Straße 19</t>
  </si>
  <si>
    <t>Am Schwemmbach 10</t>
  </si>
  <si>
    <t>Wendenstraße 23</t>
  </si>
  <si>
    <t>August-Bebel-Straße 1</t>
  </si>
  <si>
    <t>Am Technikum 6</t>
  </si>
  <si>
    <t>Freistaat Thüringen</t>
  </si>
  <si>
    <t>Schwanseestraße 11</t>
  </si>
  <si>
    <t>Schillerstraße 33</t>
  </si>
  <si>
    <t>Nettelbeckufer 25</t>
  </si>
  <si>
    <t>D-99087</t>
  </si>
  <si>
    <t>Karl-Reimann-Ring 14</t>
  </si>
  <si>
    <t>Hermann-Brill-Straße 129</t>
  </si>
  <si>
    <t>Hirnzigenweg 31</t>
  </si>
  <si>
    <t>Mittelhäuser Straße 21</t>
  </si>
  <si>
    <t>Zur Steinbrücke 8</t>
  </si>
  <si>
    <t>Wartburgstraße 71</t>
  </si>
  <si>
    <t>Gartenstraße 19</t>
  </si>
  <si>
    <t>Albert-Einstein-Straße 29</t>
  </si>
  <si>
    <t>Hugo-Schrade-Str. 1</t>
  </si>
  <si>
    <t>Tatzendpromenade 9</t>
  </si>
  <si>
    <t>Unter der Lobdeburg 4</t>
  </si>
  <si>
    <t>Emil-Wölk-Straße 11</t>
  </si>
  <si>
    <t>Friedrich-Wolf-Straße 2</t>
  </si>
  <si>
    <t>Oßmaritzer Straße 12</t>
  </si>
  <si>
    <t>Karl-Marx-Allee 7</t>
  </si>
  <si>
    <t>Jenzigweg 29</t>
  </si>
  <si>
    <t>Judithstraße 70</t>
  </si>
  <si>
    <t>Gropiusstraße 1</t>
  </si>
  <si>
    <t>Altstadtstraße 30</t>
  </si>
  <si>
    <t>Brandstraße 5</t>
  </si>
  <si>
    <t>Brückenstraße 12</t>
  </si>
  <si>
    <t>Gemeinde Herbsleben</t>
  </si>
  <si>
    <t>Mitteltor 4</t>
  </si>
  <si>
    <t>D-99996</t>
  </si>
  <si>
    <t>Straße der Einheit 36</t>
  </si>
  <si>
    <t>Karlstraße 11</t>
  </si>
  <si>
    <t>D-06578</t>
  </si>
  <si>
    <t>Frankenhäuserstraße 65</t>
  </si>
  <si>
    <t>Herrmann-Töppe-Straße 4</t>
  </si>
  <si>
    <t>Friedrich-von-Hardenberg-Straße 7</t>
  </si>
  <si>
    <t>Am Königstuhl 9</t>
  </si>
  <si>
    <t>Dorfstraße 4</t>
  </si>
  <si>
    <t>D-99958</t>
  </si>
  <si>
    <t>Fahnerscher Weg 1</t>
  </si>
  <si>
    <t>D-99891</t>
  </si>
  <si>
    <t>Karl-Marx-Straße 19</t>
  </si>
  <si>
    <t>Zum Wolfstal 1</t>
  </si>
  <si>
    <t>Max-Planck-Straße 51</t>
  </si>
  <si>
    <t>An der Schule 2-4</t>
  </si>
  <si>
    <t>Lauschaer Straße 35</t>
  </si>
  <si>
    <t>D-96528</t>
  </si>
  <si>
    <t>Georgstraße 11</t>
  </si>
  <si>
    <t>D-07616</t>
  </si>
  <si>
    <t>D-07819</t>
  </si>
  <si>
    <t>Gabelsberger Straße 9</t>
  </si>
  <si>
    <t>Erich-Mäder-Straße 41</t>
  </si>
  <si>
    <t>Sabel Schulen Saalfeld gGmbH</t>
  </si>
  <si>
    <t>Kulmbacher Straße 62</t>
  </si>
  <si>
    <t>Gothaer Bildungsgesellschaft mbH GoBi</t>
  </si>
  <si>
    <t>Schellrodaer Weg 4</t>
  </si>
  <si>
    <t>Gemeinnützige Kreative Schulgesellschaft Thüringen mbH</t>
  </si>
  <si>
    <t>Am Rabenhügel 10</t>
  </si>
  <si>
    <t>Evangelische Schulstiftung in Mitteldeutschland</t>
  </si>
  <si>
    <t>Eugen-Richter-Straße 22</t>
  </si>
  <si>
    <t>Stiftung Finneck</t>
  </si>
  <si>
    <t>Herrenstraße 34</t>
  </si>
  <si>
    <t>Christliches Bildungswerk Gera gGmbH</t>
  </si>
  <si>
    <t>Franz-Mehring-Str. 2</t>
  </si>
  <si>
    <t>GRUNDIG AKADEMIE für Wirtschaft und Technik Gemeinnützige Stiftung e.V.</t>
  </si>
  <si>
    <t>Friedericistraße 11</t>
  </si>
  <si>
    <t>Gemeinnützige Gesellschaft Semper Bildungswerk GmbH</t>
  </si>
  <si>
    <t>Friedericistraße 8a</t>
  </si>
  <si>
    <t>Arbeiterwohlfahrt Regionalverband Mitte-West-Thüringen e.V.</t>
  </si>
  <si>
    <t>Marie-Juchacz-Straße 1</t>
  </si>
  <si>
    <t>Diakonie Doppelpunkt e.V.</t>
  </si>
  <si>
    <t>Schillerweg 59</t>
  </si>
  <si>
    <t>IBKM Gemeinnützige Schulträger GmbH</t>
  </si>
  <si>
    <t>D-06577</t>
  </si>
  <si>
    <t>Am Bahnhof 22/23</t>
  </si>
  <si>
    <t>Mittelstraße 37</t>
  </si>
  <si>
    <t>Marienstift Arnstadt</t>
  </si>
  <si>
    <t>Rudolstädter Straße 30</t>
  </si>
  <si>
    <t>JugendSozialwerk Nordhausen e.V.</t>
  </si>
  <si>
    <t>Robert-Birkner-Straße 17-27</t>
  </si>
  <si>
    <t>AWO Soziale Dienste Rudolstadt gGmbH</t>
  </si>
  <si>
    <t>Neue Schulstraße 21</t>
  </si>
  <si>
    <t>AWO Sozialmanagement gGmbH Saale-Orla-Kreis</t>
  </si>
  <si>
    <t>Puschkinplatz 1</t>
  </si>
  <si>
    <t>Michaelisstift Gefell</t>
  </si>
  <si>
    <t>Karl-Marx-Straße 35</t>
  </si>
  <si>
    <t>Kultur- und Schulverein "Mandala" e.V.</t>
  </si>
  <si>
    <t>Goethestraße 37</t>
  </si>
  <si>
    <t>An der Wolfgangwiese 17-19</t>
  </si>
  <si>
    <t>Gartenstraße 11a</t>
  </si>
  <si>
    <t>Freiheitstraße 21</t>
  </si>
  <si>
    <t>Hardenbergstraße 23</t>
  </si>
  <si>
    <t>THEPRA Landesverband Thüringen e.V.</t>
  </si>
  <si>
    <t>Zum Kindergarten 16</t>
  </si>
  <si>
    <t>Friedensstraße 16</t>
  </si>
  <si>
    <t>Döppingstraße 1</t>
  </si>
  <si>
    <t>Bahnhofstraße 6</t>
  </si>
  <si>
    <t>Am Stadtweg 2</t>
  </si>
  <si>
    <t>Stiftung Deutsche Landerziehungsheime Hermann-Lietz-Schule</t>
  </si>
  <si>
    <t>Stiftung 1</t>
  </si>
  <si>
    <t>Pfortenstraße 16</t>
  </si>
  <si>
    <t>Freie Reformschule "Franz von Assisi", Staatlich anerkannte Grundschule</t>
  </si>
  <si>
    <t>Schulverein "Franz von Assisi" Ilmenau e.V.</t>
  </si>
  <si>
    <t>Humboldtstraße 2</t>
  </si>
  <si>
    <t>Ernst-Thälmann-Straße 90</t>
  </si>
  <si>
    <t>Dr. P. Rahn &amp; Partner, Schulen in freier Trägerschaft, gemeinnützige Schulträgergesellschaft mbH</t>
  </si>
  <si>
    <t>Rudolf-Breitscheid-Straße 19</t>
  </si>
  <si>
    <t>Förderverein Unabhängige Schulen für Selbstbestimmtes Lernen (FUSSEL) e.V.</t>
  </si>
  <si>
    <t>Am Windberg 1</t>
  </si>
  <si>
    <t>Regenbogen Freie Schule Erfurt e.V.</t>
  </si>
  <si>
    <t>Vollbrachtstraße 5</t>
  </si>
  <si>
    <t>Elterninitiative Ganztagsgrundschule Kleeblatt e.V.</t>
  </si>
  <si>
    <t>Halle-Kasseler-Straße 18</t>
  </si>
  <si>
    <t>Aktion Sonnenschein Thüringen e.V.</t>
  </si>
  <si>
    <t>Paulinzeller Weg 12</t>
  </si>
  <si>
    <t>Elternverein Känguru Lern- und Spielräume e.V.</t>
  </si>
  <si>
    <t>Schloßstraße 5</t>
  </si>
  <si>
    <t>Quer-Wege e.V.</t>
  </si>
  <si>
    <t>Susanne-Bohl-Straße 2</t>
  </si>
  <si>
    <t>DRK Kreisverband Jena-Eisenberg-Stadtroda e.V.</t>
  </si>
  <si>
    <t>Dammstraße 43</t>
  </si>
  <si>
    <t>Evangelische Grundschule Jena e.V.</t>
  </si>
  <si>
    <t>Kahlaische Straße 9</t>
  </si>
  <si>
    <t>Herbert Feuchte Stiftungsverbund gemeinnützige GmbH</t>
  </si>
  <si>
    <t>Schießhausweg 2</t>
  </si>
  <si>
    <t>Regierungsstraße 42 a</t>
  </si>
  <si>
    <t>Inklusive Bildung - Lebenshilfe Weimar/Apolda gemeinnützige GmbH</t>
  </si>
  <si>
    <t>Tiefurter Allee 6</t>
  </si>
  <si>
    <t>Diakoniewerk der Superintendenturen Sonneberg und Hildburghausen/Eisfeld e.V.</t>
  </si>
  <si>
    <t>Evangelische Kirche von Kurhessen-Waldeck Landeskirchenamt</t>
  </si>
  <si>
    <t>Näherstiller Straße 39</t>
  </si>
  <si>
    <t>Förderverein Grundschule Asbach e.V.</t>
  </si>
  <si>
    <t>Obere Herrenwiese 1</t>
  </si>
  <si>
    <t>Lucas-Cranach-Straße 20 a</t>
  </si>
  <si>
    <t>Christian-Zimmermann-Straße 63</t>
  </si>
  <si>
    <t>Erfurter Straße 1c</t>
  </si>
  <si>
    <t>Schulverein Freie Gesamtschule e.V.</t>
  </si>
  <si>
    <t>Verein Waldorfpädagogik Ostthüringen e.V.</t>
  </si>
  <si>
    <t>Alte Hauptstraße 15</t>
  </si>
  <si>
    <t>Verein Waldorfpädagogik Weimar e.V.</t>
  </si>
  <si>
    <t>Klosterweg 8</t>
  </si>
  <si>
    <t>Freie Waldorfschule Eisenach/Wartburgkreis e.V.</t>
  </si>
  <si>
    <t>Ernst-Thälmann-Straße 62-64</t>
  </si>
  <si>
    <t>Otto-Rothe-Straße 32</t>
  </si>
  <si>
    <t>Freie Waldorfschule Erfurt e.V.</t>
  </si>
  <si>
    <t>Dorstbornstraße 5</t>
  </si>
  <si>
    <t>thuringia international weimar - weimar e.V.</t>
  </si>
  <si>
    <t>Belvederer Allee 40</t>
  </si>
  <si>
    <t>Burgauer Weg 1a</t>
  </si>
  <si>
    <t>Senden Sie die ausgefüllte Datei an:</t>
  </si>
  <si>
    <t>Schulträger:</t>
  </si>
  <si>
    <t>Schulamt:</t>
  </si>
  <si>
    <t>EUROPA-SCHULE Jacob-und-Wilhelm-Grimm-Schule Erfurt</t>
  </si>
  <si>
    <t>Herzog-Ernst-Schule, Staatliche Kooperative Gesamtschule</t>
  </si>
  <si>
    <t>Gemeinschaftsschule am Großen Herrenberg</t>
  </si>
  <si>
    <t>Gemeinschaftsschule "Steigerblick" Hochheim</t>
  </si>
  <si>
    <t>John F. Kennedy School Erfurt</t>
  </si>
  <si>
    <t>Entdecker-Gemeinschaftsschule</t>
  </si>
  <si>
    <t>Schulzentrum Janusz Korczak</t>
  </si>
  <si>
    <t>Stiftung Deutsche Landerziehungsheime Hermann-Lietz-Schule Haubinda</t>
  </si>
  <si>
    <t>Johannesschule Saalfeld, Staatlich anerkannte Ersatzschule</t>
  </si>
  <si>
    <t>Rahn Education, Freie Grundschule Christian Felix Weiße</t>
  </si>
  <si>
    <t>DUALINGO-bilinguale Ganztagsgrundschule Jena</t>
  </si>
  <si>
    <t>Martin-Luther-Schule Schmalkalden Grundschule</t>
  </si>
  <si>
    <t>Montessori-Integrationsschule (Grundschule) Nohra "Theodor Hellbrügge"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</si>
</sst>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7]mmm/\ yy;@"/>
    <numFmt numFmtId="165" formatCode="0.0"/>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color indexed="8"/>
      <name val="Arial"/>
      <family val="2"/>
    </font>
    <font>
      <sz val="8"/>
      <color indexed="8"/>
      <name val="Arial"/>
      <family val="2"/>
    </font>
    <font>
      <sz val="8"/>
      <color indexed="8"/>
      <name val="Arial"/>
      <family val="2"/>
    </font>
    <font>
      <sz val="8"/>
      <color indexed="8"/>
      <name val="Arial"/>
      <family val="2"/>
    </font>
    <font>
      <sz val="10"/>
      <name val="Arial"/>
      <family val="2"/>
    </font>
    <font>
      <sz val="10"/>
      <color theme="1"/>
      <name val="Arial"/>
      <family val="2"/>
    </font>
    <font>
      <sz val="11"/>
      <color theme="1"/>
      <name val="Calibri Light"/>
      <family val="1"/>
      <scheme val="major"/>
    </font>
    <font>
      <b/>
      <sz val="24"/>
      <color theme="1"/>
      <name val="Calibri Light"/>
      <family val="1"/>
      <scheme val="major"/>
    </font>
    <font>
      <b/>
      <sz val="24"/>
      <color theme="0"/>
      <name val="Arial"/>
      <family val="2"/>
    </font>
    <font>
      <b/>
      <i/>
      <sz val="14"/>
      <color theme="1"/>
      <name val="Calibri Light"/>
      <family val="1"/>
      <scheme val="major"/>
    </font>
    <font>
      <u/>
      <sz val="11"/>
      <color theme="10"/>
      <name val="Calibri"/>
      <family val="2"/>
    </font>
    <font>
      <b/>
      <sz val="16"/>
      <color theme="0"/>
      <name val="Arial"/>
      <family val="2"/>
    </font>
    <font>
      <b/>
      <sz val="11"/>
      <color theme="1"/>
      <name val="Calibri Light"/>
      <family val="1"/>
      <scheme val="major"/>
    </font>
    <font>
      <sz val="9"/>
      <color theme="1"/>
      <name val="Calibri Light"/>
      <family val="1"/>
      <scheme val="major"/>
    </font>
    <font>
      <sz val="11"/>
      <color rgb="FFFF0000"/>
      <name val="Calibri Light"/>
      <family val="1"/>
      <scheme val="major"/>
    </font>
    <font>
      <u/>
      <sz val="12"/>
      <color theme="10"/>
      <name val="Calibri Light"/>
      <family val="1"/>
      <scheme val="major"/>
    </font>
    <font>
      <b/>
      <sz val="14"/>
      <color theme="0"/>
      <name val="Arial"/>
      <family val="2"/>
    </font>
    <font>
      <b/>
      <sz val="12.6"/>
      <color theme="0"/>
      <name val="Arial"/>
      <family val="2"/>
    </font>
    <font>
      <sz val="14"/>
      <name val="Calibri Light"/>
      <family val="1"/>
      <scheme val="major"/>
    </font>
    <font>
      <b/>
      <sz val="10"/>
      <color theme="1"/>
      <name val="Arial"/>
      <family val="2"/>
    </font>
    <font>
      <sz val="11"/>
      <color rgb="FFE40044"/>
      <name val="Arial"/>
      <family val="2"/>
    </font>
    <font>
      <i/>
      <sz val="10"/>
      <color theme="1"/>
      <name val="Arial"/>
      <family val="2"/>
    </font>
    <font>
      <sz val="10"/>
      <color indexed="8"/>
      <name val="Arial"/>
      <family val="2"/>
    </font>
    <font>
      <b/>
      <sz val="10"/>
      <color indexed="8"/>
      <name val="Arial"/>
      <family val="2"/>
    </font>
    <font>
      <b/>
      <i/>
      <sz val="10"/>
      <color rgb="FFE40044"/>
      <name val="Arial"/>
      <family val="2"/>
    </font>
    <font>
      <sz val="10"/>
      <color rgb="FF000000"/>
      <name val="Arial"/>
      <family val="2"/>
    </font>
    <font>
      <i/>
      <sz val="11"/>
      <color theme="1"/>
      <name val="Calibri"/>
      <family val="2"/>
      <scheme val="minor"/>
    </font>
    <font>
      <sz val="11"/>
      <color theme="1"/>
      <name val="Calibri"/>
      <family val="2"/>
    </font>
    <font>
      <sz val="11"/>
      <color theme="1"/>
      <name val="Arial"/>
      <family val="2"/>
    </font>
    <font>
      <b/>
      <sz val="11"/>
      <color theme="1"/>
      <name val="Arial"/>
      <family val="2"/>
    </font>
    <font>
      <sz val="14"/>
      <color rgb="FFC00000"/>
      <name val="Arial"/>
      <family val="2"/>
    </font>
    <font>
      <sz val="14"/>
      <name val="Arial"/>
      <family val="2"/>
    </font>
    <font>
      <sz val="10"/>
      <color rgb="FFE40044"/>
      <name val="Arial"/>
      <family val="2"/>
    </font>
    <font>
      <b/>
      <sz val="10"/>
      <color rgb="FFE40044"/>
      <name val="Arial"/>
      <family val="2"/>
    </font>
    <font>
      <sz val="16"/>
      <color theme="1"/>
      <name val="Arial"/>
      <family val="2"/>
    </font>
    <font>
      <u/>
      <sz val="10"/>
      <color theme="10"/>
      <name val="Arial"/>
      <family val="2"/>
    </font>
    <font>
      <b/>
      <sz val="10"/>
      <name val="Arial"/>
      <family val="2"/>
    </font>
    <font>
      <b/>
      <sz val="10"/>
      <color rgb="FFFF0000"/>
      <name val="Arial"/>
      <family val="2"/>
    </font>
    <font>
      <b/>
      <u/>
      <sz val="10"/>
      <color theme="10"/>
      <name val="Arial"/>
      <family val="2"/>
    </font>
    <font>
      <sz val="10"/>
      <color theme="0"/>
      <name val="Arial"/>
      <family val="2"/>
    </font>
    <font>
      <b/>
      <sz val="10"/>
      <color theme="0"/>
      <name val="Arial"/>
      <family val="2"/>
    </font>
    <font>
      <sz val="11"/>
      <color theme="0"/>
      <name val="Calibri Light"/>
      <family val="1"/>
      <scheme val="major"/>
    </font>
    <font>
      <b/>
      <sz val="11"/>
      <color theme="0"/>
      <name val="Calibri Light"/>
      <family val="1"/>
      <scheme val="major"/>
    </font>
    <font>
      <sz val="11"/>
      <color theme="0"/>
      <name val="Arial"/>
      <family val="2"/>
    </font>
  </fonts>
  <fills count="18">
    <fill>
      <patternFill patternType="none"/>
    </fill>
    <fill>
      <patternFill patternType="gray125"/>
    </fill>
    <fill>
      <patternFill patternType="solid">
        <fgColor rgb="FF007878"/>
        <bgColor indexed="64"/>
      </patternFill>
    </fill>
    <fill>
      <patternFill patternType="solid">
        <fgColor rgb="FF50B050"/>
        <bgColor indexed="64"/>
      </patternFill>
    </fill>
    <fill>
      <patternFill patternType="solid">
        <fgColor rgb="FF009EE3"/>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C9EB6B"/>
        <bgColor indexed="64"/>
      </patternFill>
    </fill>
    <fill>
      <patternFill patternType="solid">
        <fgColor theme="0"/>
        <bgColor indexed="64"/>
      </patternFill>
    </fill>
    <fill>
      <patternFill patternType="solid">
        <fgColor rgb="FFDDDDDD"/>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B9E9FF"/>
        <bgColor indexed="64"/>
      </patternFill>
    </fill>
    <fill>
      <patternFill patternType="solid">
        <fgColor rgb="FFF8EEC4"/>
        <bgColor indexed="64"/>
      </patternFill>
    </fill>
    <fill>
      <patternFill patternType="solid">
        <fgColor rgb="FF00B0F0"/>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59999389629810485"/>
        <bgColor indexed="64"/>
      </patternFill>
    </fill>
  </fills>
  <borders count="42">
    <border>
      <left/>
      <right/>
      <top/>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5">
    <xf numFmtId="0" fontId="0" fillId="0" borderId="0"/>
    <xf numFmtId="0" fontId="5" fillId="0" borderId="0"/>
    <xf numFmtId="0" fontId="16" fillId="0" borderId="0" applyNumberFormat="0" applyFill="0" applyBorder="0" applyAlignment="0" applyProtection="0">
      <alignment vertical="top"/>
      <protection locked="0"/>
    </xf>
    <xf numFmtId="0" fontId="4" fillId="0" borderId="0"/>
    <xf numFmtId="0" fontId="41" fillId="0" borderId="0" applyNumberFormat="0" applyFill="0" applyBorder="0" applyAlignment="0" applyProtection="0"/>
  </cellStyleXfs>
  <cellXfs count="263">
    <xf numFmtId="0" fontId="0" fillId="0" borderId="0" xfId="0"/>
    <xf numFmtId="0" fontId="6" fillId="0" borderId="1" xfId="0" applyFont="1" applyBorder="1" applyAlignment="1">
      <alignment vertical="center" wrapText="1"/>
    </xf>
    <xf numFmtId="1" fontId="8" fillId="0" borderId="1" xfId="0" applyNumberFormat="1" applyFont="1" applyBorder="1" applyAlignment="1">
      <alignment vertical="center"/>
    </xf>
    <xf numFmtId="0" fontId="9" fillId="0" borderId="1" xfId="0" applyFont="1" applyBorder="1" applyAlignment="1">
      <alignment vertical="center"/>
    </xf>
    <xf numFmtId="0" fontId="7" fillId="0" borderId="1" xfId="0" applyFont="1" applyBorder="1" applyAlignment="1">
      <alignment vertical="center"/>
    </xf>
    <xf numFmtId="1" fontId="31" fillId="0" borderId="24" xfId="1" applyNumberFormat="1" applyFont="1" applyBorder="1" applyAlignment="1" applyProtection="1">
      <alignment horizontal="center" vertical="center"/>
      <protection locked="0"/>
    </xf>
    <xf numFmtId="0" fontId="11" fillId="0" borderId="23" xfId="1" applyFont="1" applyBorder="1" applyAlignment="1" applyProtection="1">
      <alignment horizontal="right" vertical="center"/>
      <protection locked="0"/>
    </xf>
    <xf numFmtId="1" fontId="31" fillId="9" borderId="30" xfId="1" applyNumberFormat="1" applyFont="1" applyFill="1" applyBorder="1" applyAlignment="1" applyProtection="1">
      <alignment horizontal="center" vertical="center"/>
      <protection locked="0"/>
    </xf>
    <xf numFmtId="0" fontId="11" fillId="9" borderId="26" xfId="1" applyFont="1" applyFill="1" applyBorder="1" applyAlignment="1" applyProtection="1">
      <alignment horizontal="right" vertical="center"/>
      <protection locked="0"/>
    </xf>
    <xf numFmtId="1" fontId="31" fillId="0" borderId="30" xfId="1" applyNumberFormat="1" applyFont="1" applyBorder="1" applyAlignment="1" applyProtection="1">
      <alignment horizontal="center" vertical="center"/>
      <protection locked="0"/>
    </xf>
    <xf numFmtId="0" fontId="11" fillId="0" borderId="26" xfId="1" applyFont="1" applyBorder="1" applyAlignment="1" applyProtection="1">
      <alignment horizontal="right" vertical="center"/>
      <protection locked="0"/>
    </xf>
    <xf numFmtId="1" fontId="31" fillId="8" borderId="30" xfId="1" applyNumberFormat="1" applyFont="1" applyFill="1" applyBorder="1" applyAlignment="1" applyProtection="1">
      <alignment horizontal="center" vertical="center"/>
      <protection locked="0"/>
    </xf>
    <xf numFmtId="1" fontId="31" fillId="0" borderId="32" xfId="1" applyNumberFormat="1" applyFont="1" applyBorder="1" applyAlignment="1" applyProtection="1">
      <alignment horizontal="center" vertical="center"/>
      <protection locked="0"/>
    </xf>
    <xf numFmtId="0" fontId="5" fillId="0" borderId="0" xfId="1"/>
    <xf numFmtId="0" fontId="5" fillId="0" borderId="0" xfId="1" applyAlignment="1">
      <alignment horizontal="center"/>
    </xf>
    <xf numFmtId="0" fontId="32" fillId="0" borderId="0" xfId="1" applyFont="1" applyAlignment="1">
      <alignment horizontal="center"/>
    </xf>
    <xf numFmtId="0" fontId="5" fillId="0" borderId="0" xfId="1" applyAlignment="1">
      <alignment horizontal="center" vertical="center"/>
    </xf>
    <xf numFmtId="0" fontId="33" fillId="0" borderId="0" xfId="1" applyFont="1" applyAlignment="1">
      <alignment horizontal="right"/>
    </xf>
    <xf numFmtId="0" fontId="11" fillId="0" borderId="37" xfId="1" applyFont="1" applyBorder="1" applyAlignment="1" applyProtection="1">
      <alignment horizontal="center" vertical="center"/>
      <protection locked="0"/>
    </xf>
    <xf numFmtId="0" fontId="11" fillId="0" borderId="28" xfId="1" applyFont="1" applyBorder="1" applyAlignment="1" applyProtection="1">
      <alignment horizontal="center" vertical="center"/>
      <protection locked="0"/>
    </xf>
    <xf numFmtId="0" fontId="11" fillId="0" borderId="23" xfId="1" applyFont="1" applyBorder="1" applyAlignment="1" applyProtection="1">
      <alignment horizontal="center" vertical="center"/>
      <protection locked="0"/>
    </xf>
    <xf numFmtId="0" fontId="11" fillId="0" borderId="29" xfId="1" applyFont="1" applyBorder="1" applyAlignment="1" applyProtection="1">
      <alignment horizontal="center" vertical="center"/>
      <protection locked="0"/>
    </xf>
    <xf numFmtId="0" fontId="11" fillId="9" borderId="38" xfId="1" applyFont="1" applyFill="1" applyBorder="1" applyAlignment="1" applyProtection="1">
      <alignment horizontal="center" vertical="center"/>
      <protection locked="0"/>
    </xf>
    <xf numFmtId="0" fontId="11" fillId="9" borderId="31" xfId="1" applyFont="1" applyFill="1" applyBorder="1" applyAlignment="1" applyProtection="1">
      <alignment horizontal="center" vertical="center"/>
      <protection locked="0"/>
    </xf>
    <xf numFmtId="0" fontId="11" fillId="9" borderId="26" xfId="1" applyFont="1" applyFill="1" applyBorder="1" applyAlignment="1" applyProtection="1">
      <alignment horizontal="center" vertical="center"/>
      <protection locked="0"/>
    </xf>
    <xf numFmtId="0" fontId="11" fillId="9" borderId="29" xfId="1" applyFont="1" applyFill="1" applyBorder="1" applyAlignment="1" applyProtection="1">
      <alignment horizontal="center" vertical="center"/>
      <protection locked="0"/>
    </xf>
    <xf numFmtId="0" fontId="11" fillId="0" borderId="38" xfId="1" applyFont="1" applyBorder="1" applyAlignment="1" applyProtection="1">
      <alignment horizontal="center" vertical="center"/>
      <protection locked="0"/>
    </xf>
    <xf numFmtId="0" fontId="11" fillId="0" borderId="31" xfId="1" applyFont="1" applyBorder="1" applyAlignment="1" applyProtection="1">
      <alignment horizontal="center" vertical="center"/>
      <protection locked="0"/>
    </xf>
    <xf numFmtId="0" fontId="11" fillId="0" borderId="26" xfId="1" applyFont="1" applyBorder="1" applyAlignment="1" applyProtection="1">
      <alignment horizontal="center" vertical="center"/>
      <protection locked="0"/>
    </xf>
    <xf numFmtId="0" fontId="11" fillId="8" borderId="38" xfId="1" applyFont="1" applyFill="1" applyBorder="1" applyAlignment="1" applyProtection="1">
      <alignment horizontal="center" vertical="center"/>
      <protection locked="0"/>
    </xf>
    <xf numFmtId="0" fontId="11" fillId="8" borderId="31" xfId="1" applyFont="1" applyFill="1" applyBorder="1" applyAlignment="1" applyProtection="1">
      <alignment horizontal="center" vertical="center"/>
      <protection locked="0"/>
    </xf>
    <xf numFmtId="0" fontId="11" fillId="8" borderId="26" xfId="1" applyFont="1" applyFill="1" applyBorder="1" applyAlignment="1" applyProtection="1">
      <alignment horizontal="center" vertical="center"/>
      <protection locked="0"/>
    </xf>
    <xf numFmtId="0" fontId="11" fillId="0" borderId="39" xfId="1" applyFont="1" applyBorder="1" applyAlignment="1" applyProtection="1">
      <alignment horizontal="center" vertical="center"/>
      <protection locked="0"/>
    </xf>
    <xf numFmtId="0" fontId="11" fillId="0" borderId="35" xfId="1" applyFont="1" applyBorder="1" applyAlignment="1" applyProtection="1">
      <alignment horizontal="center" vertical="center"/>
      <protection locked="0"/>
    </xf>
    <xf numFmtId="1" fontId="11" fillId="8" borderId="30" xfId="3" applyNumberFormat="1" applyFont="1" applyFill="1" applyBorder="1" applyAlignment="1">
      <alignment horizontal="center" vertical="center"/>
    </xf>
    <xf numFmtId="0" fontId="11" fillId="0" borderId="26" xfId="3" applyFont="1" applyBorder="1" applyAlignment="1" applyProtection="1">
      <alignment horizontal="center" vertical="center"/>
      <protection locked="0"/>
    </xf>
    <xf numFmtId="165" fontId="11" fillId="9" borderId="31" xfId="3" applyNumberFormat="1" applyFont="1" applyFill="1" applyBorder="1" applyAlignment="1" applyProtection="1">
      <alignment horizontal="center" vertical="center"/>
      <protection locked="0"/>
    </xf>
    <xf numFmtId="165" fontId="11" fillId="0" borderId="26" xfId="3" applyNumberFormat="1" applyFont="1" applyBorder="1" applyAlignment="1" applyProtection="1">
      <alignment horizontal="center" vertical="center"/>
      <protection locked="0"/>
    </xf>
    <xf numFmtId="1" fontId="11" fillId="0" borderId="26" xfId="3" applyNumberFormat="1" applyFont="1" applyBorder="1" applyAlignment="1" applyProtection="1">
      <alignment horizontal="center" vertical="center"/>
      <protection locked="0"/>
    </xf>
    <xf numFmtId="1" fontId="11" fillId="8" borderId="31" xfId="3" applyNumberFormat="1" applyFont="1" applyFill="1" applyBorder="1" applyAlignment="1" applyProtection="1">
      <alignment horizontal="center" vertical="center"/>
      <protection locked="0"/>
    </xf>
    <xf numFmtId="3" fontId="11" fillId="0" borderId="26" xfId="3" applyNumberFormat="1" applyFont="1" applyBorder="1" applyAlignment="1" applyProtection="1">
      <alignment horizontal="center" vertical="center"/>
      <protection locked="0"/>
    </xf>
    <xf numFmtId="3" fontId="11" fillId="0" borderId="26" xfId="3" applyNumberFormat="1" applyFont="1" applyBorder="1" applyAlignment="1">
      <alignment horizontal="center" vertical="center"/>
    </xf>
    <xf numFmtId="49" fontId="11" fillId="0" borderId="29" xfId="3" applyNumberFormat="1" applyFont="1" applyBorder="1" applyAlignment="1" applyProtection="1">
      <alignment horizontal="center" vertical="center"/>
      <protection locked="0"/>
    </xf>
    <xf numFmtId="1" fontId="11" fillId="9" borderId="30" xfId="3" applyNumberFormat="1" applyFont="1" applyFill="1" applyBorder="1" applyAlignment="1">
      <alignment horizontal="center" vertical="center"/>
    </xf>
    <xf numFmtId="0" fontId="11" fillId="9" borderId="26" xfId="3" applyFont="1" applyFill="1" applyBorder="1" applyAlignment="1" applyProtection="1">
      <alignment horizontal="center" vertical="center"/>
      <protection locked="0"/>
    </xf>
    <xf numFmtId="165" fontId="11" fillId="9" borderId="26" xfId="3" applyNumberFormat="1" applyFont="1" applyFill="1" applyBorder="1" applyAlignment="1" applyProtection="1">
      <alignment horizontal="center" vertical="center"/>
      <protection locked="0"/>
    </xf>
    <xf numFmtId="1" fontId="11" fillId="9" borderId="26" xfId="3" applyNumberFormat="1" applyFont="1" applyFill="1" applyBorder="1" applyAlignment="1" applyProtection="1">
      <alignment horizontal="center" vertical="center"/>
      <protection locked="0"/>
    </xf>
    <xf numFmtId="1" fontId="11" fillId="10" borderId="31" xfId="3" applyNumberFormat="1" applyFont="1" applyFill="1" applyBorder="1" applyAlignment="1" applyProtection="1">
      <alignment horizontal="center" vertical="center"/>
      <protection locked="0"/>
    </xf>
    <xf numFmtId="3" fontId="11" fillId="9" borderId="26" xfId="3" applyNumberFormat="1" applyFont="1" applyFill="1" applyBorder="1" applyAlignment="1" applyProtection="1">
      <alignment horizontal="center" vertical="center"/>
      <protection locked="0"/>
    </xf>
    <xf numFmtId="3" fontId="11" fillId="9" borderId="26" xfId="3" applyNumberFormat="1" applyFont="1" applyFill="1" applyBorder="1" applyAlignment="1">
      <alignment horizontal="center" vertical="center"/>
    </xf>
    <xf numFmtId="49" fontId="11" fillId="9" borderId="29" xfId="3" applyNumberFormat="1" applyFont="1" applyFill="1" applyBorder="1" applyAlignment="1" applyProtection="1">
      <alignment horizontal="center" vertical="center"/>
      <protection locked="0"/>
    </xf>
    <xf numFmtId="165" fontId="11" fillId="0" borderId="31" xfId="3" applyNumberFormat="1" applyFont="1" applyBorder="1" applyAlignment="1" applyProtection="1">
      <alignment horizontal="center" vertical="center"/>
      <protection locked="0"/>
    </xf>
    <xf numFmtId="1" fontId="11" fillId="0" borderId="31" xfId="3" applyNumberFormat="1" applyFont="1" applyBorder="1" applyAlignment="1" applyProtection="1">
      <alignment horizontal="center" vertical="center"/>
      <protection locked="0"/>
    </xf>
    <xf numFmtId="1" fontId="11" fillId="0" borderId="30" xfId="3" applyNumberFormat="1" applyFont="1" applyBorder="1" applyAlignment="1">
      <alignment horizontal="center" vertical="center"/>
    </xf>
    <xf numFmtId="1" fontId="11" fillId="0" borderId="31" xfId="3" quotePrefix="1" applyNumberFormat="1" applyFont="1" applyBorder="1" applyAlignment="1" applyProtection="1">
      <alignment horizontal="center" vertical="center"/>
      <protection locked="0"/>
    </xf>
    <xf numFmtId="1" fontId="11" fillId="10" borderId="30" xfId="3" applyNumberFormat="1" applyFont="1" applyFill="1" applyBorder="1" applyAlignment="1">
      <alignment horizontal="center" vertical="center"/>
    </xf>
    <xf numFmtId="0" fontId="11" fillId="10" borderId="26" xfId="3" applyFont="1" applyFill="1" applyBorder="1" applyAlignment="1" applyProtection="1">
      <alignment horizontal="center" vertical="center"/>
      <protection locked="0"/>
    </xf>
    <xf numFmtId="49" fontId="11" fillId="10" borderId="29" xfId="3" applyNumberFormat="1" applyFont="1" applyFill="1" applyBorder="1" applyAlignment="1" applyProtection="1">
      <alignment horizontal="center" vertical="center"/>
      <protection locked="0"/>
    </xf>
    <xf numFmtId="0" fontId="11" fillId="8" borderId="26" xfId="3" applyFont="1" applyFill="1" applyBorder="1" applyAlignment="1" applyProtection="1">
      <alignment horizontal="center" vertical="center"/>
      <protection locked="0"/>
    </xf>
    <xf numFmtId="49" fontId="11" fillId="8" borderId="29" xfId="3" applyNumberFormat="1" applyFont="1" applyFill="1" applyBorder="1" applyAlignment="1" applyProtection="1">
      <alignment horizontal="center" vertical="center"/>
      <protection locked="0"/>
    </xf>
    <xf numFmtId="1" fontId="11" fillId="10" borderId="32" xfId="3" applyNumberFormat="1" applyFont="1" applyFill="1" applyBorder="1" applyAlignment="1">
      <alignment horizontal="center" vertical="center"/>
    </xf>
    <xf numFmtId="0" fontId="11" fillId="10" borderId="15" xfId="3" applyFont="1" applyFill="1" applyBorder="1" applyAlignment="1" applyProtection="1">
      <alignment horizontal="center" vertical="center"/>
      <protection locked="0"/>
    </xf>
    <xf numFmtId="165" fontId="11" fillId="0" borderId="35" xfId="3" applyNumberFormat="1" applyFont="1" applyBorder="1" applyAlignment="1" applyProtection="1">
      <alignment horizontal="center" vertical="center"/>
      <protection locked="0"/>
    </xf>
    <xf numFmtId="165" fontId="11" fillId="0" borderId="15" xfId="3" applyNumberFormat="1" applyFont="1" applyBorder="1" applyAlignment="1" applyProtection="1">
      <alignment horizontal="center" vertical="center"/>
      <protection locked="0"/>
    </xf>
    <xf numFmtId="1" fontId="11" fillId="0" borderId="15" xfId="3" applyNumberFormat="1" applyFont="1" applyBorder="1" applyAlignment="1" applyProtection="1">
      <alignment horizontal="center" vertical="center"/>
      <protection locked="0"/>
    </xf>
    <xf numFmtId="1" fontId="11" fillId="10" borderId="15" xfId="3" applyNumberFormat="1" applyFont="1" applyFill="1" applyBorder="1" applyAlignment="1" applyProtection="1">
      <alignment horizontal="center" vertical="center"/>
      <protection locked="0"/>
    </xf>
    <xf numFmtId="3" fontId="11" fillId="0" borderId="15" xfId="3" applyNumberFormat="1" applyFont="1" applyBorder="1" applyAlignment="1" applyProtection="1">
      <alignment horizontal="center" vertical="center"/>
      <protection locked="0"/>
    </xf>
    <xf numFmtId="3" fontId="11" fillId="9" borderId="15" xfId="3" applyNumberFormat="1" applyFont="1" applyFill="1" applyBorder="1" applyAlignment="1" applyProtection="1">
      <alignment horizontal="center" vertical="center"/>
      <protection locked="0"/>
    </xf>
    <xf numFmtId="3" fontId="11" fillId="0" borderId="15" xfId="3" applyNumberFormat="1" applyFont="1" applyBorder="1" applyAlignment="1">
      <alignment horizontal="center" vertical="center"/>
    </xf>
    <xf numFmtId="49" fontId="11" fillId="10" borderId="34" xfId="3" applyNumberFormat="1" applyFont="1" applyFill="1" applyBorder="1" applyAlignment="1" applyProtection="1">
      <alignment horizontal="center" vertical="center"/>
      <protection locked="0"/>
    </xf>
    <xf numFmtId="0" fontId="4" fillId="0" borderId="0" xfId="1" applyFont="1"/>
    <xf numFmtId="0" fontId="3" fillId="0" borderId="0" xfId="1" applyFont="1"/>
    <xf numFmtId="0" fontId="3" fillId="0" borderId="0" xfId="1" applyFont="1" applyAlignment="1">
      <alignment horizontal="center"/>
    </xf>
    <xf numFmtId="0" fontId="10" fillId="8" borderId="0" xfId="0" applyFont="1" applyFill="1"/>
    <xf numFmtId="0" fontId="10" fillId="8" borderId="0" xfId="0" applyFont="1" applyFill="1" applyBorder="1"/>
    <xf numFmtId="0" fontId="10" fillId="15" borderId="0" xfId="0" applyFont="1" applyFill="1"/>
    <xf numFmtId="0" fontId="10" fillId="15" borderId="0" xfId="0" applyFont="1" applyFill="1" applyAlignment="1" applyProtection="1">
      <alignment horizontal="left"/>
      <protection hidden="1"/>
    </xf>
    <xf numFmtId="0" fontId="13" fillId="14" borderId="0" xfId="1" applyFont="1" applyFill="1" applyBorder="1" applyAlignment="1">
      <alignment vertical="center"/>
    </xf>
    <xf numFmtId="0" fontId="10" fillId="16" borderId="0" xfId="0" applyFont="1" applyFill="1" applyBorder="1"/>
    <xf numFmtId="0" fontId="10" fillId="17" borderId="0" xfId="0" applyFont="1" applyFill="1" applyBorder="1" applyAlignment="1">
      <alignment horizontal="center"/>
    </xf>
    <xf numFmtId="0" fontId="42" fillId="17" borderId="0" xfId="0" applyFont="1" applyFill="1" applyBorder="1" applyAlignment="1" applyProtection="1">
      <alignment horizontal="right"/>
    </xf>
    <xf numFmtId="0" fontId="42" fillId="16" borderId="0" xfId="0" applyFont="1" applyFill="1" applyBorder="1" applyAlignment="1" applyProtection="1">
      <alignment horizontal="right"/>
    </xf>
    <xf numFmtId="0" fontId="10" fillId="16" borderId="0" xfId="0" applyFont="1" applyFill="1" applyBorder="1" applyProtection="1">
      <protection locked="0"/>
    </xf>
    <xf numFmtId="0" fontId="10" fillId="17" borderId="0" xfId="0" applyFont="1" applyFill="1" applyBorder="1" applyAlignment="1" applyProtection="1">
      <alignment horizontal="center"/>
      <protection locked="0"/>
    </xf>
    <xf numFmtId="0" fontId="42" fillId="17" borderId="0" xfId="0" applyFont="1" applyFill="1" applyBorder="1" applyAlignment="1" applyProtection="1">
      <alignment horizontal="right"/>
      <protection hidden="1"/>
    </xf>
    <xf numFmtId="0" fontId="42" fillId="16" borderId="0" xfId="0" applyFont="1" applyFill="1" applyBorder="1" applyAlignment="1" applyProtection="1">
      <alignment horizontal="right"/>
      <protection hidden="1"/>
    </xf>
    <xf numFmtId="0" fontId="10" fillId="16" borderId="0" xfId="0" applyFont="1" applyFill="1" applyBorder="1" applyProtection="1"/>
    <xf numFmtId="0" fontId="44" fillId="8" borderId="0" xfId="4" applyFont="1" applyFill="1" applyBorder="1"/>
    <xf numFmtId="0" fontId="0" fillId="15" borderId="0" xfId="0" applyFill="1"/>
    <xf numFmtId="0" fontId="10" fillId="16" borderId="0" xfId="0" applyFont="1" applyFill="1" applyBorder="1" applyAlignment="1">
      <alignment horizontal="center"/>
    </xf>
    <xf numFmtId="0" fontId="10" fillId="16" borderId="0" xfId="0" applyFont="1" applyFill="1" applyBorder="1" applyAlignment="1" applyProtection="1">
      <alignment horizontal="left"/>
      <protection hidden="1"/>
    </xf>
    <xf numFmtId="0" fontId="10" fillId="17" borderId="0" xfId="0" applyFont="1" applyFill="1" applyBorder="1" applyAlignment="1" applyProtection="1">
      <alignment horizontal="left"/>
      <protection hidden="1"/>
    </xf>
    <xf numFmtId="0" fontId="43" fillId="8" borderId="0" xfId="0" applyFont="1" applyFill="1" applyBorder="1" applyAlignment="1">
      <alignment horizontal="right"/>
    </xf>
    <xf numFmtId="0" fontId="22" fillId="8" borderId="0" xfId="4" applyFont="1" applyFill="1" applyBorder="1" applyAlignment="1">
      <alignment horizontal="center" vertical="center"/>
    </xf>
    <xf numFmtId="0" fontId="2" fillId="0" borderId="0" xfId="1" applyFont="1"/>
    <xf numFmtId="0" fontId="24" fillId="15" borderId="0" xfId="2" applyFont="1" applyFill="1" applyBorder="1" applyAlignment="1" applyProtection="1">
      <alignment horizontal="center" vertical="center"/>
    </xf>
    <xf numFmtId="0" fontId="21" fillId="15" borderId="0" xfId="2" applyFont="1" applyFill="1" applyBorder="1" applyAlignment="1" applyProtection="1"/>
    <xf numFmtId="0" fontId="47" fillId="15" borderId="0" xfId="1" applyFont="1" applyFill="1" applyProtection="1"/>
    <xf numFmtId="0" fontId="48" fillId="15" borderId="0" xfId="1" applyFont="1" applyFill="1" applyAlignment="1" applyProtection="1">
      <alignment horizontal="center"/>
    </xf>
    <xf numFmtId="0" fontId="12" fillId="15" borderId="0" xfId="1" applyFont="1" applyFill="1" applyProtection="1"/>
    <xf numFmtId="0" fontId="12" fillId="0" borderId="0" xfId="1" applyFont="1" applyProtection="1"/>
    <xf numFmtId="0" fontId="18" fillId="15" borderId="0" xfId="1" applyFont="1" applyFill="1" applyAlignment="1" applyProtection="1">
      <alignment horizontal="center"/>
    </xf>
    <xf numFmtId="0" fontId="45" fillId="15" borderId="0" xfId="1" applyFont="1" applyFill="1" applyProtection="1"/>
    <xf numFmtId="0" fontId="46" fillId="15" borderId="0" xfId="1" applyFont="1" applyFill="1" applyAlignment="1" applyProtection="1">
      <alignment horizontal="center"/>
    </xf>
    <xf numFmtId="0" fontId="18" fillId="15" borderId="0" xfId="1" applyFont="1" applyFill="1" applyProtection="1"/>
    <xf numFmtId="0" fontId="12" fillId="15" borderId="0" xfId="1" applyFont="1" applyFill="1" applyAlignment="1" applyProtection="1">
      <alignment horizontal="left"/>
    </xf>
    <xf numFmtId="0" fontId="11" fillId="15" borderId="0" xfId="1" applyFont="1" applyFill="1" applyAlignment="1" applyProtection="1">
      <alignment vertical="top"/>
    </xf>
    <xf numFmtId="0" fontId="25" fillId="15" borderId="0" xfId="1" applyFont="1" applyFill="1" applyAlignment="1" applyProtection="1">
      <alignment horizontal="center" vertical="top"/>
    </xf>
    <xf numFmtId="0" fontId="26" fillId="15" borderId="0" xfId="1" applyFont="1" applyFill="1" applyAlignment="1" applyProtection="1">
      <alignment vertical="top"/>
    </xf>
    <xf numFmtId="0" fontId="27" fillId="15" borderId="0" xfId="1" applyFont="1" applyFill="1" applyAlignment="1" applyProtection="1">
      <alignment vertical="top"/>
    </xf>
    <xf numFmtId="0" fontId="12" fillId="15" borderId="0" xfId="1" applyFont="1" applyFill="1" applyAlignment="1" applyProtection="1">
      <alignment vertical="top"/>
    </xf>
    <xf numFmtId="0" fontId="11" fillId="15" borderId="0" xfId="1" applyFont="1" applyFill="1" applyProtection="1"/>
    <xf numFmtId="0" fontId="25" fillId="15" borderId="0" xfId="1" applyFont="1" applyFill="1" applyAlignment="1" applyProtection="1">
      <alignment horizontal="center"/>
    </xf>
    <xf numFmtId="0" fontId="25" fillId="0" borderId="8" xfId="1" applyFont="1" applyBorder="1" applyAlignment="1" applyProtection="1">
      <alignment horizontal="center" vertical="center"/>
    </xf>
    <xf numFmtId="0" fontId="25" fillId="0" borderId="0" xfId="1" applyFont="1" applyAlignment="1" applyProtection="1">
      <alignment horizontal="center" vertical="center" wrapText="1"/>
    </xf>
    <xf numFmtId="164" fontId="25" fillId="0" borderId="6" xfId="1" applyNumberFormat="1" applyFont="1" applyBorder="1" applyAlignment="1" applyProtection="1">
      <alignment horizontal="center" vertical="center" wrapText="1"/>
    </xf>
    <xf numFmtId="164" fontId="25" fillId="0" borderId="7" xfId="1" applyNumberFormat="1" applyFont="1" applyBorder="1" applyAlignment="1" applyProtection="1">
      <alignment horizontal="center" vertical="center" wrapText="1"/>
    </xf>
    <xf numFmtId="0" fontId="25" fillId="0" borderId="12" xfId="1" applyFont="1" applyBorder="1" applyAlignment="1" applyProtection="1">
      <alignment horizontal="center" vertical="center"/>
    </xf>
    <xf numFmtId="0" fontId="25" fillId="0" borderId="6" xfId="1" applyFont="1" applyBorder="1" applyAlignment="1" applyProtection="1">
      <alignment horizontal="center" vertical="center"/>
    </xf>
    <xf numFmtId="0" fontId="25" fillId="0" borderId="5" xfId="1" applyFont="1" applyBorder="1" applyAlignment="1" applyProtection="1">
      <alignment horizontal="center" vertical="center"/>
    </xf>
    <xf numFmtId="0" fontId="25" fillId="0" borderId="7" xfId="1" applyFont="1" applyBorder="1" applyAlignment="1" applyProtection="1">
      <alignment horizontal="center" wrapText="1"/>
    </xf>
    <xf numFmtId="0" fontId="11" fillId="15" borderId="0" xfId="1" applyFont="1" applyFill="1" applyAlignment="1" applyProtection="1">
      <alignment vertical="center"/>
    </xf>
    <xf numFmtId="0" fontId="25" fillId="15" borderId="0" xfId="1" applyFont="1" applyFill="1" applyAlignment="1" applyProtection="1">
      <alignment horizontal="center" vertical="center"/>
    </xf>
    <xf numFmtId="0" fontId="11" fillId="0" borderId="13" xfId="1" applyFont="1" applyBorder="1" applyAlignment="1" applyProtection="1">
      <alignment horizontal="center" vertical="top"/>
    </xf>
    <xf numFmtId="0" fontId="11" fillId="0" borderId="0" xfId="1" applyFont="1" applyAlignment="1" applyProtection="1">
      <alignment horizontal="center" vertical="center" wrapText="1"/>
    </xf>
    <xf numFmtId="0" fontId="11" fillId="0" borderId="14" xfId="1" applyFont="1" applyBorder="1" applyAlignment="1" applyProtection="1">
      <alignment horizontal="center" vertical="center" wrapText="1"/>
    </xf>
    <xf numFmtId="164" fontId="11" fillId="0" borderId="15" xfId="1" applyNumberFormat="1" applyFont="1" applyBorder="1" applyAlignment="1" applyProtection="1">
      <alignment horizontal="center" vertical="center"/>
    </xf>
    <xf numFmtId="164" fontId="11" fillId="0" borderId="16" xfId="1" applyNumberFormat="1" applyFont="1" applyBorder="1" applyAlignment="1" applyProtection="1">
      <alignment horizontal="center" vertical="center"/>
    </xf>
    <xf numFmtId="164" fontId="11" fillId="0" borderId="14" xfId="1" applyNumberFormat="1" applyFont="1" applyBorder="1" applyAlignment="1" applyProtection="1">
      <alignment horizontal="center" vertical="top"/>
    </xf>
    <xf numFmtId="164" fontId="11" fillId="0" borderId="17" xfId="1" applyNumberFormat="1" applyFont="1" applyBorder="1" applyAlignment="1" applyProtection="1">
      <alignment horizontal="center" vertical="top"/>
    </xf>
    <xf numFmtId="0" fontId="11" fillId="0" borderId="18" xfId="1" applyFont="1" applyBorder="1" applyAlignment="1" applyProtection="1">
      <alignment horizontal="center" vertical="top"/>
    </xf>
    <xf numFmtId="0" fontId="25" fillId="0" borderId="14" xfId="1" applyFont="1" applyBorder="1" applyAlignment="1" applyProtection="1">
      <alignment horizontal="center" vertical="top"/>
    </xf>
    <xf numFmtId="0" fontId="27" fillId="0" borderId="17" xfId="1" applyFont="1" applyBorder="1" applyAlignment="1" applyProtection="1">
      <alignment horizontal="center" vertical="center"/>
    </xf>
    <xf numFmtId="0" fontId="12" fillId="15" borderId="0" xfId="1" applyFont="1" applyFill="1" applyAlignment="1" applyProtection="1">
      <alignment vertical="center"/>
    </xf>
    <xf numFmtId="0" fontId="30" fillId="7" borderId="20" xfId="1" applyFont="1" applyFill="1" applyBorder="1" applyAlignment="1" applyProtection="1">
      <alignment horizontal="center" vertical="center"/>
    </xf>
    <xf numFmtId="14" fontId="30" fillId="7" borderId="9" xfId="1" applyNumberFormat="1" applyFont="1" applyFill="1" applyBorder="1" applyAlignment="1" applyProtection="1">
      <alignment horizontal="center" vertical="center"/>
    </xf>
    <xf numFmtId="0" fontId="30" fillId="7" borderId="21" xfId="1" applyFont="1" applyFill="1" applyBorder="1" applyAlignment="1" applyProtection="1">
      <alignment horizontal="center" vertical="center"/>
    </xf>
    <xf numFmtId="0" fontId="30" fillId="7" borderId="22" xfId="1" applyFont="1" applyFill="1" applyBorder="1" applyAlignment="1" applyProtection="1">
      <alignment horizontal="center" vertical="center"/>
    </xf>
    <xf numFmtId="0" fontId="30" fillId="7" borderId="36" xfId="1" applyFont="1" applyFill="1" applyBorder="1" applyAlignment="1" applyProtection="1">
      <alignment horizontal="center" vertical="center"/>
    </xf>
    <xf numFmtId="0" fontId="30" fillId="7" borderId="28" xfId="1" applyFont="1" applyFill="1" applyBorder="1" applyAlignment="1" applyProtection="1">
      <alignment horizontal="center" vertical="center"/>
    </xf>
    <xf numFmtId="0" fontId="30" fillId="7" borderId="23" xfId="1" applyFont="1" applyFill="1" applyBorder="1" applyAlignment="1" applyProtection="1">
      <alignment horizontal="center" vertical="center"/>
    </xf>
    <xf numFmtId="0" fontId="19" fillId="15" borderId="0" xfId="1" applyFont="1" applyFill="1" applyAlignment="1" applyProtection="1">
      <alignment horizontal="left"/>
    </xf>
    <xf numFmtId="0" fontId="18" fillId="15" borderId="0" xfId="1" applyFont="1" applyFill="1" applyAlignment="1" applyProtection="1">
      <alignment horizontal="center" vertical="center"/>
    </xf>
    <xf numFmtId="0" fontId="13" fillId="15" borderId="0" xfId="1" applyFont="1" applyFill="1" applyAlignment="1" applyProtection="1">
      <alignment horizontal="center" vertical="center"/>
    </xf>
    <xf numFmtId="0" fontId="12" fillId="2" borderId="0" xfId="1" applyFont="1" applyFill="1" applyProtection="1"/>
    <xf numFmtId="0" fontId="13" fillId="2" borderId="0" xfId="1" applyFont="1" applyFill="1" applyAlignment="1" applyProtection="1">
      <alignment vertical="center"/>
    </xf>
    <xf numFmtId="0" fontId="13" fillId="15" borderId="0" xfId="1" applyFont="1" applyFill="1" applyAlignment="1" applyProtection="1">
      <alignment vertical="center"/>
    </xf>
    <xf numFmtId="0" fontId="15" fillId="15" borderId="0" xfId="1" applyFont="1" applyFill="1" applyProtection="1"/>
    <xf numFmtId="0" fontId="10" fillId="8" borderId="25" xfId="1" applyFont="1" applyFill="1" applyBorder="1" applyAlignment="1" applyProtection="1">
      <alignment horizontal="center" vertical="center"/>
      <protection locked="0"/>
    </xf>
    <xf numFmtId="1" fontId="10" fillId="8" borderId="26" xfId="1" applyNumberFormat="1" applyFont="1" applyFill="1" applyBorder="1" applyAlignment="1" applyProtection="1">
      <alignment horizontal="center" vertical="center"/>
      <protection locked="0"/>
    </xf>
    <xf numFmtId="1" fontId="10" fillId="8" borderId="23" xfId="1" applyNumberFormat="1" applyFont="1" applyFill="1" applyBorder="1" applyAlignment="1" applyProtection="1">
      <alignment horizontal="center" vertical="center"/>
      <protection locked="0"/>
    </xf>
    <xf numFmtId="1" fontId="10" fillId="8" borderId="27" xfId="1" applyNumberFormat="1" applyFont="1" applyFill="1" applyBorder="1" applyAlignment="1" applyProtection="1">
      <alignment horizontal="center" vertical="center"/>
      <protection locked="0"/>
    </xf>
    <xf numFmtId="1" fontId="10" fillId="8" borderId="29" xfId="1" applyNumberFormat="1" applyFont="1" applyFill="1" applyBorder="1" applyAlignment="1" applyProtection="1">
      <alignment horizontal="center" vertical="center"/>
      <protection locked="0"/>
    </xf>
    <xf numFmtId="0" fontId="10" fillId="10" borderId="25" xfId="1" applyFont="1" applyFill="1" applyBorder="1" applyAlignment="1" applyProtection="1">
      <alignment horizontal="center" vertical="center"/>
      <protection locked="0"/>
    </xf>
    <xf numFmtId="1" fontId="10" fillId="10" borderId="26" xfId="1" applyNumberFormat="1" applyFont="1" applyFill="1" applyBorder="1" applyAlignment="1" applyProtection="1">
      <alignment horizontal="center" vertical="center"/>
      <protection locked="0"/>
    </xf>
    <xf numFmtId="1" fontId="10" fillId="10" borderId="29" xfId="1" applyNumberFormat="1" applyFont="1" applyFill="1" applyBorder="1" applyAlignment="1" applyProtection="1">
      <alignment horizontal="center" vertical="center"/>
      <protection locked="0"/>
    </xf>
    <xf numFmtId="0" fontId="10" fillId="8" borderId="33" xfId="1" applyFont="1" applyFill="1" applyBorder="1" applyAlignment="1" applyProtection="1">
      <alignment horizontal="center" vertical="center"/>
      <protection locked="0"/>
    </xf>
    <xf numFmtId="1" fontId="10" fillId="8" borderId="15" xfId="1" applyNumberFormat="1" applyFont="1" applyFill="1" applyBorder="1" applyAlignment="1" applyProtection="1">
      <alignment horizontal="center" vertical="center"/>
      <protection locked="0"/>
    </xf>
    <xf numFmtId="1" fontId="10" fillId="8" borderId="34" xfId="1" applyNumberFormat="1" applyFont="1" applyFill="1" applyBorder="1" applyAlignment="1" applyProtection="1">
      <alignment horizontal="center" vertical="center"/>
      <protection locked="0"/>
    </xf>
    <xf numFmtId="0" fontId="11" fillId="0" borderId="15" xfId="1" applyFont="1" applyBorder="1" applyAlignment="1" applyProtection="1">
      <alignment horizontal="center" vertical="center"/>
      <protection locked="0"/>
    </xf>
    <xf numFmtId="0" fontId="11" fillId="0" borderId="34" xfId="1" applyFont="1" applyBorder="1" applyAlignment="1" applyProtection="1">
      <alignment horizontal="center" vertical="center"/>
      <protection locked="0"/>
    </xf>
    <xf numFmtId="0" fontId="11" fillId="0" borderId="15" xfId="1" applyFont="1" applyBorder="1" applyAlignment="1" applyProtection="1">
      <alignment horizontal="right" vertical="center"/>
      <protection locked="0"/>
    </xf>
    <xf numFmtId="0" fontId="22" fillId="15" borderId="0" xfId="2" applyFont="1" applyFill="1" applyBorder="1" applyAlignment="1" applyProtection="1">
      <alignment vertical="center"/>
    </xf>
    <xf numFmtId="0" fontId="34" fillId="15" borderId="0" xfId="3" applyFont="1" applyFill="1" applyProtection="1"/>
    <xf numFmtId="0" fontId="40" fillId="15" borderId="0" xfId="3" applyFont="1" applyFill="1" applyAlignment="1" applyProtection="1">
      <alignment vertical="center"/>
    </xf>
    <xf numFmtId="0" fontId="35" fillId="15" borderId="0" xfId="3" applyFont="1" applyFill="1" applyAlignment="1" applyProtection="1">
      <alignment horizontal="center"/>
    </xf>
    <xf numFmtId="165" fontId="34" fillId="15" borderId="0" xfId="3" applyNumberFormat="1" applyFont="1" applyFill="1" applyProtection="1"/>
    <xf numFmtId="2" fontId="34" fillId="15" borderId="0" xfId="3" applyNumberFormat="1" applyFont="1" applyFill="1" applyProtection="1"/>
    <xf numFmtId="1" fontId="34" fillId="15" borderId="0" xfId="3" applyNumberFormat="1" applyFont="1" applyFill="1" applyProtection="1"/>
    <xf numFmtId="3" fontId="34" fillId="15" borderId="0" xfId="3" applyNumberFormat="1" applyFont="1" applyFill="1" applyProtection="1"/>
    <xf numFmtId="0" fontId="37" fillId="15" borderId="0" xfId="2" applyFont="1" applyFill="1" applyBorder="1" applyAlignment="1" applyProtection="1">
      <alignment horizontal="center" vertical="center" wrapText="1"/>
    </xf>
    <xf numFmtId="0" fontId="49" fillId="15" borderId="0" xfId="3" applyFont="1" applyFill="1" applyProtection="1"/>
    <xf numFmtId="0" fontId="45" fillId="15" borderId="0" xfId="3" applyFont="1" applyFill="1" applyProtection="1"/>
    <xf numFmtId="0" fontId="46" fillId="15" borderId="0" xfId="3" applyFont="1" applyFill="1" applyAlignment="1" applyProtection="1">
      <alignment horizontal="center" vertical="center"/>
    </xf>
    <xf numFmtId="0" fontId="35" fillId="15" borderId="0" xfId="3" applyFont="1" applyFill="1" applyAlignment="1" applyProtection="1">
      <alignment horizontal="center" vertical="center"/>
    </xf>
    <xf numFmtId="0" fontId="35" fillId="15" borderId="0" xfId="3" applyFont="1" applyFill="1" applyAlignment="1" applyProtection="1">
      <alignment wrapText="1"/>
    </xf>
    <xf numFmtId="0" fontId="34" fillId="15" borderId="0" xfId="3" applyFont="1" applyFill="1" applyAlignment="1" applyProtection="1">
      <alignment horizontal="left" wrapText="1"/>
    </xf>
    <xf numFmtId="165" fontId="34" fillId="15" borderId="0" xfId="3" applyNumberFormat="1" applyFont="1" applyFill="1" applyAlignment="1" applyProtection="1">
      <alignment wrapText="1"/>
    </xf>
    <xf numFmtId="0" fontId="37" fillId="15" borderId="0" xfId="2" applyFont="1" applyFill="1" applyBorder="1" applyAlignment="1" applyProtection="1">
      <alignment horizontal="center" vertical="center"/>
    </xf>
    <xf numFmtId="3" fontId="37" fillId="15" borderId="0" xfId="2" applyNumberFormat="1" applyFont="1" applyFill="1" applyBorder="1" applyAlignment="1" applyProtection="1">
      <alignment horizontal="center" vertical="center" wrapText="1"/>
    </xf>
    <xf numFmtId="3" fontId="34" fillId="15" borderId="0" xfId="3" applyNumberFormat="1" applyFont="1" applyFill="1" applyAlignment="1" applyProtection="1">
      <alignment wrapText="1"/>
    </xf>
    <xf numFmtId="0" fontId="34" fillId="15" borderId="0" xfId="3" applyFont="1" applyFill="1" applyAlignment="1" applyProtection="1">
      <alignment wrapText="1"/>
    </xf>
    <xf numFmtId="0" fontId="34" fillId="0" borderId="0" xfId="3" applyFont="1" applyProtection="1"/>
    <xf numFmtId="0" fontId="35" fillId="0" borderId="0" xfId="3" applyFont="1" applyAlignment="1" applyProtection="1">
      <alignment horizontal="center" vertical="center"/>
    </xf>
    <xf numFmtId="165" fontId="34" fillId="0" borderId="0" xfId="3" applyNumberFormat="1" applyFont="1" applyProtection="1"/>
    <xf numFmtId="165" fontId="34" fillId="0" borderId="0" xfId="3" applyNumberFormat="1" applyFont="1" applyAlignment="1" applyProtection="1">
      <alignment horizontal="left" wrapText="1"/>
    </xf>
    <xf numFmtId="2" fontId="34" fillId="0" borderId="0" xfId="3" applyNumberFormat="1" applyFont="1" applyAlignment="1" applyProtection="1">
      <alignment horizontal="left" wrapText="1"/>
    </xf>
    <xf numFmtId="1" fontId="34" fillId="0" borderId="0" xfId="3" applyNumberFormat="1" applyFont="1" applyAlignment="1" applyProtection="1">
      <alignment horizontal="left" wrapText="1"/>
    </xf>
    <xf numFmtId="165" fontId="34" fillId="0" borderId="0" xfId="3" applyNumberFormat="1" applyFont="1" applyAlignment="1" applyProtection="1">
      <alignment wrapText="1"/>
    </xf>
    <xf numFmtId="3" fontId="34" fillId="0" borderId="0" xfId="3" applyNumberFormat="1" applyFont="1" applyAlignment="1" applyProtection="1">
      <alignment wrapText="1"/>
    </xf>
    <xf numFmtId="0" fontId="34" fillId="0" borderId="0" xfId="3" applyFont="1" applyAlignment="1" applyProtection="1">
      <alignment wrapText="1"/>
    </xf>
    <xf numFmtId="2" fontId="34" fillId="0" borderId="0" xfId="3" applyNumberFormat="1" applyFont="1" applyProtection="1"/>
    <xf numFmtId="1" fontId="34" fillId="0" borderId="0" xfId="3" applyNumberFormat="1" applyFont="1" applyProtection="1"/>
    <xf numFmtId="3" fontId="34" fillId="0" borderId="0" xfId="3" applyNumberFormat="1" applyFont="1" applyProtection="1"/>
    <xf numFmtId="0" fontId="11" fillId="15" borderId="0" xfId="3" applyFont="1" applyFill="1" applyProtection="1"/>
    <xf numFmtId="0" fontId="25" fillId="15" borderId="0" xfId="3" applyFont="1" applyFill="1" applyAlignment="1" applyProtection="1">
      <alignment horizontal="center" vertical="center"/>
    </xf>
    <xf numFmtId="0" fontId="25" fillId="12" borderId="5" xfId="3" applyFont="1" applyFill="1" applyBorder="1" applyAlignment="1" applyProtection="1">
      <alignment horizontal="center" vertical="center"/>
    </xf>
    <xf numFmtId="0" fontId="25" fillId="12" borderId="12" xfId="3" applyFont="1" applyFill="1" applyBorder="1" applyAlignment="1" applyProtection="1">
      <alignment horizontal="center" vertical="center"/>
    </xf>
    <xf numFmtId="165" fontId="25" fillId="12" borderId="12" xfId="3" applyNumberFormat="1" applyFont="1" applyFill="1" applyBorder="1" applyAlignment="1" applyProtection="1">
      <alignment horizontal="center" vertical="center"/>
    </xf>
    <xf numFmtId="165" fontId="25" fillId="12" borderId="6" xfId="3" applyNumberFormat="1" applyFont="1" applyFill="1" applyBorder="1" applyAlignment="1" applyProtection="1">
      <alignment horizontal="center" vertical="center"/>
    </xf>
    <xf numFmtId="2" fontId="25" fillId="12" borderId="6" xfId="3" applyNumberFormat="1" applyFont="1" applyFill="1" applyBorder="1" applyAlignment="1" applyProtection="1">
      <alignment horizontal="center" vertical="center"/>
    </xf>
    <xf numFmtId="3" fontId="25" fillId="12" borderId="6" xfId="3" applyNumberFormat="1" applyFont="1" applyFill="1" applyBorder="1" applyAlignment="1" applyProtection="1">
      <alignment horizontal="center" vertical="center"/>
    </xf>
    <xf numFmtId="0" fontId="11" fillId="12" borderId="13" xfId="3" applyFont="1" applyFill="1" applyBorder="1" applyAlignment="1" applyProtection="1">
      <alignment horizontal="center" vertical="center"/>
    </xf>
    <xf numFmtId="0" fontId="27" fillId="12" borderId="40" xfId="3" applyFont="1" applyFill="1" applyBorder="1" applyAlignment="1" applyProtection="1">
      <alignment horizontal="center" vertical="top" wrapText="1"/>
    </xf>
    <xf numFmtId="165" fontId="11" fillId="12" borderId="40" xfId="3" applyNumberFormat="1" applyFont="1" applyFill="1" applyBorder="1" applyAlignment="1" applyProtection="1">
      <alignment horizontal="center" vertical="top"/>
    </xf>
    <xf numFmtId="165" fontId="11" fillId="12" borderId="41" xfId="3" applyNumberFormat="1" applyFont="1" applyFill="1" applyBorder="1" applyAlignment="1" applyProtection="1">
      <alignment horizontal="center" vertical="top"/>
    </xf>
    <xf numFmtId="2" fontId="11" fillId="12" borderId="41" xfId="3" applyNumberFormat="1" applyFont="1" applyFill="1" applyBorder="1" applyAlignment="1" applyProtection="1">
      <alignment horizontal="center" vertical="top"/>
    </xf>
    <xf numFmtId="3" fontId="39" fillId="12" borderId="41" xfId="3" applyNumberFormat="1" applyFont="1" applyFill="1" applyBorder="1" applyAlignment="1" applyProtection="1">
      <alignment horizontal="center" vertical="top"/>
    </xf>
    <xf numFmtId="0" fontId="30" fillId="7" borderId="5" xfId="3" applyFont="1" applyFill="1" applyBorder="1" applyAlignment="1" applyProtection="1">
      <alignment horizontal="center" vertical="center"/>
    </xf>
    <xf numFmtId="0" fontId="39" fillId="7" borderId="6" xfId="3" applyFont="1" applyFill="1" applyBorder="1" applyAlignment="1" applyProtection="1">
      <alignment horizontal="center" vertical="center"/>
    </xf>
    <xf numFmtId="0" fontId="30" fillId="7" borderId="12" xfId="3" applyFont="1" applyFill="1" applyBorder="1" applyAlignment="1" applyProtection="1">
      <alignment horizontal="center" vertical="center"/>
    </xf>
    <xf numFmtId="0" fontId="30" fillId="7" borderId="6" xfId="3" applyFont="1" applyFill="1" applyBorder="1" applyAlignment="1" applyProtection="1">
      <alignment horizontal="center" vertical="center"/>
    </xf>
    <xf numFmtId="0" fontId="30" fillId="7" borderId="7" xfId="3" applyFont="1" applyFill="1" applyBorder="1" applyAlignment="1" applyProtection="1">
      <alignment horizontal="center" vertical="center" wrapText="1"/>
    </xf>
    <xf numFmtId="0" fontId="36" fillId="15" borderId="0" xfId="2" applyFont="1" applyFill="1" applyBorder="1" applyAlignment="1" applyProtection="1">
      <alignment horizontal="center" vertical="center" wrapText="1"/>
    </xf>
    <xf numFmtId="165" fontId="34" fillId="3" borderId="0" xfId="3" applyNumberFormat="1" applyFont="1" applyFill="1" applyProtection="1"/>
    <xf numFmtId="2" fontId="34" fillId="3" borderId="0" xfId="3" applyNumberFormat="1" applyFont="1" applyFill="1" applyProtection="1"/>
    <xf numFmtId="1" fontId="34" fillId="3" borderId="0" xfId="3" applyNumberFormat="1" applyFont="1" applyFill="1" applyProtection="1"/>
    <xf numFmtId="3" fontId="34" fillId="3" borderId="0" xfId="3" applyNumberFormat="1" applyFont="1" applyFill="1" applyProtection="1"/>
    <xf numFmtId="0" fontId="34" fillId="3" borderId="0" xfId="3" applyFont="1" applyFill="1" applyProtection="1"/>
    <xf numFmtId="0" fontId="18" fillId="15" borderId="0" xfId="1" applyFont="1" applyFill="1" applyAlignment="1" applyProtection="1">
      <alignment horizontal="left"/>
    </xf>
    <xf numFmtId="0" fontId="20" fillId="15" borderId="0" xfId="1" applyFont="1" applyFill="1" applyProtection="1"/>
    <xf numFmtId="0" fontId="12" fillId="15" borderId="0" xfId="1" applyFont="1" applyFill="1" applyAlignment="1" applyProtection="1">
      <alignment vertical="center" wrapText="1"/>
    </xf>
    <xf numFmtId="49" fontId="1" fillId="0" borderId="0" xfId="1" applyNumberFormat="1" applyFont="1"/>
    <xf numFmtId="1" fontId="7" fillId="0" borderId="1" xfId="0" applyNumberFormat="1" applyFont="1" applyBorder="1" applyAlignment="1">
      <alignment vertical="center"/>
    </xf>
    <xf numFmtId="0" fontId="44" fillId="8" borderId="0" xfId="4" applyFont="1" applyFill="1" applyBorder="1" applyAlignment="1" applyProtection="1">
      <alignment horizontal="left"/>
      <protection locked="0"/>
    </xf>
    <xf numFmtId="0" fontId="10" fillId="16" borderId="0" xfId="0" applyFont="1" applyFill="1" applyBorder="1" applyAlignment="1" applyProtection="1">
      <alignment horizontal="left"/>
      <protection hidden="1"/>
    </xf>
    <xf numFmtId="0" fontId="10" fillId="17" borderId="0" xfId="0" applyFont="1" applyFill="1" applyBorder="1" applyAlignment="1" applyProtection="1">
      <alignment horizontal="left"/>
      <protection hidden="1"/>
    </xf>
    <xf numFmtId="0" fontId="14" fillId="14" borderId="0" xfId="1" applyFont="1" applyFill="1" applyBorder="1" applyAlignment="1">
      <alignment horizontal="left" vertical="center"/>
    </xf>
    <xf numFmtId="0" fontId="22" fillId="2" borderId="0" xfId="4" applyFont="1" applyFill="1" applyBorder="1" applyAlignment="1" applyProtection="1">
      <alignment horizontal="center" vertical="center"/>
      <protection locked="0"/>
    </xf>
    <xf numFmtId="0" fontId="10" fillId="16" borderId="0" xfId="0" applyFont="1" applyFill="1" applyBorder="1" applyAlignment="1" applyProtection="1">
      <alignment horizontal="center"/>
      <protection locked="0"/>
    </xf>
    <xf numFmtId="0" fontId="28" fillId="0" borderId="9" xfId="1" applyFont="1" applyBorder="1" applyAlignment="1" applyProtection="1">
      <alignment horizontal="center" vertical="center" wrapText="1"/>
    </xf>
    <xf numFmtId="0" fontId="11" fillId="0" borderId="10" xfId="1" applyFont="1" applyBorder="1" applyAlignment="1" applyProtection="1">
      <alignment horizontal="center" vertical="center" wrapText="1"/>
    </xf>
    <xf numFmtId="0" fontId="11" fillId="0" borderId="11" xfId="1" applyFont="1" applyBorder="1" applyAlignment="1" applyProtection="1">
      <alignment horizontal="center" vertical="center" wrapText="1"/>
    </xf>
    <xf numFmtId="0" fontId="30" fillId="7" borderId="0" xfId="1" applyFont="1" applyFill="1" applyAlignment="1" applyProtection="1">
      <alignment horizontal="right" wrapText="1"/>
    </xf>
    <xf numFmtId="0" fontId="30" fillId="7" borderId="19" xfId="1" applyFont="1" applyFill="1" applyBorder="1" applyAlignment="1" applyProtection="1">
      <alignment horizontal="right" wrapText="1"/>
    </xf>
    <xf numFmtId="0" fontId="17" fillId="3" borderId="0" xfId="2" applyFont="1" applyFill="1" applyBorder="1" applyAlignment="1" applyProtection="1">
      <alignment horizontal="center" vertical="center" wrapText="1"/>
      <protection locked="0"/>
    </xf>
    <xf numFmtId="0" fontId="22" fillId="4" borderId="0" xfId="2" applyFont="1" applyFill="1" applyBorder="1" applyAlignment="1" applyProtection="1">
      <alignment horizontal="center" vertical="center" wrapText="1"/>
      <protection locked="0"/>
    </xf>
    <xf numFmtId="0" fontId="14" fillId="2" borderId="0" xfId="1" applyFont="1" applyFill="1" applyAlignment="1" applyProtection="1">
      <alignment horizontal="left" vertical="center"/>
    </xf>
    <xf numFmtId="0" fontId="0" fillId="15" borderId="0" xfId="0" applyFill="1" applyProtection="1"/>
    <xf numFmtId="0" fontId="22" fillId="3" borderId="0" xfId="2" applyFont="1" applyFill="1" applyBorder="1" applyAlignment="1" applyProtection="1">
      <alignment horizontal="left" vertical="center" wrapText="1"/>
      <protection locked="0"/>
    </xf>
    <xf numFmtId="0" fontId="22" fillId="4" borderId="0" xfId="2" applyFont="1" applyFill="1" applyBorder="1" applyAlignment="1" applyProtection="1">
      <alignment horizontal="left" vertical="center"/>
      <protection locked="0"/>
    </xf>
    <xf numFmtId="0" fontId="25" fillId="11" borderId="2" xfId="1" applyFont="1" applyFill="1" applyBorder="1" applyAlignment="1" applyProtection="1">
      <alignment horizontal="center" vertical="center"/>
    </xf>
    <xf numFmtId="0" fontId="25" fillId="11" borderId="3" xfId="1" applyFont="1" applyFill="1" applyBorder="1" applyAlignment="1" applyProtection="1">
      <alignment horizontal="center" vertical="center"/>
    </xf>
    <xf numFmtId="0" fontId="25" fillId="11" borderId="4" xfId="1" applyFont="1" applyFill="1" applyBorder="1" applyAlignment="1" applyProtection="1">
      <alignment horizontal="center" vertical="center"/>
    </xf>
    <xf numFmtId="0" fontId="25" fillId="5" borderId="2" xfId="1" applyFont="1" applyFill="1" applyBorder="1" applyAlignment="1" applyProtection="1">
      <alignment horizontal="center" vertical="center" wrapText="1"/>
    </xf>
    <xf numFmtId="0" fontId="25" fillId="5" borderId="3" xfId="1" applyFont="1" applyFill="1" applyBorder="1" applyAlignment="1" applyProtection="1">
      <alignment horizontal="center" vertical="center" wrapText="1"/>
    </xf>
    <xf numFmtId="0" fontId="25" fillId="5" borderId="4" xfId="1" applyFont="1" applyFill="1" applyBorder="1" applyAlignment="1" applyProtection="1">
      <alignment horizontal="center" vertical="center" wrapText="1"/>
    </xf>
    <xf numFmtId="0" fontId="25" fillId="6" borderId="5" xfId="1" applyFont="1" applyFill="1" applyBorder="1" applyAlignment="1" applyProtection="1">
      <alignment horizontal="center" vertical="center"/>
    </xf>
    <xf numFmtId="0" fontId="25" fillId="6" borderId="6" xfId="1" applyFont="1" applyFill="1" applyBorder="1" applyAlignment="1" applyProtection="1">
      <alignment horizontal="center" vertical="center"/>
    </xf>
    <xf numFmtId="0" fontId="25" fillId="6" borderId="7" xfId="1" applyFont="1" applyFill="1" applyBorder="1" applyAlignment="1" applyProtection="1">
      <alignment horizontal="center" vertical="center"/>
    </xf>
    <xf numFmtId="0" fontId="14" fillId="3" borderId="0" xfId="3" applyFont="1" applyFill="1" applyAlignment="1" applyProtection="1">
      <alignment horizontal="center" vertical="center"/>
    </xf>
    <xf numFmtId="0" fontId="22" fillId="2" borderId="0" xfId="2" applyFont="1" applyFill="1" applyBorder="1" applyAlignment="1" applyProtection="1">
      <alignment horizontal="left" vertical="center"/>
      <protection locked="0"/>
    </xf>
    <xf numFmtId="3" fontId="37" fillId="15" borderId="0" xfId="2" applyNumberFormat="1" applyFont="1" applyFill="1" applyBorder="1" applyAlignment="1" applyProtection="1">
      <alignment horizontal="center" vertical="center" wrapText="1"/>
    </xf>
    <xf numFmtId="3" fontId="25" fillId="13" borderId="6" xfId="3" applyNumberFormat="1" applyFont="1" applyFill="1" applyBorder="1" applyAlignment="1" applyProtection="1">
      <alignment horizontal="center" vertical="center" wrapText="1"/>
    </xf>
    <xf numFmtId="3" fontId="25" fillId="13" borderId="14" xfId="3" applyNumberFormat="1" applyFont="1" applyFill="1" applyBorder="1" applyAlignment="1" applyProtection="1">
      <alignment horizontal="center" vertical="center" wrapText="1"/>
    </xf>
    <xf numFmtId="0" fontId="22" fillId="4" borderId="0" xfId="4" applyFont="1" applyFill="1" applyBorder="1" applyAlignment="1" applyProtection="1">
      <alignment horizontal="left" vertical="center"/>
      <protection locked="0"/>
    </xf>
    <xf numFmtId="0" fontId="39" fillId="7" borderId="0" xfId="3" applyFont="1" applyFill="1" applyAlignment="1" applyProtection="1">
      <alignment horizontal="right" vertical="center" wrapText="1"/>
    </xf>
    <xf numFmtId="0" fontId="39" fillId="7" borderId="19" xfId="3" applyFont="1" applyFill="1" applyBorder="1" applyAlignment="1" applyProtection="1">
      <alignment horizontal="right" vertical="center" wrapText="1"/>
    </xf>
    <xf numFmtId="0" fontId="17" fillId="2" borderId="0" xfId="2" applyFont="1" applyFill="1" applyBorder="1" applyAlignment="1" applyProtection="1">
      <alignment horizontal="center" vertical="center"/>
      <protection locked="0"/>
    </xf>
    <xf numFmtId="0" fontId="37" fillId="15" borderId="0" xfId="2" applyFont="1" applyFill="1" applyBorder="1" applyAlignment="1" applyProtection="1">
      <alignment horizontal="center" vertical="center" wrapText="1"/>
    </xf>
    <xf numFmtId="0" fontId="25" fillId="12" borderId="7" xfId="3" applyFont="1" applyFill="1" applyBorder="1" applyAlignment="1" applyProtection="1">
      <alignment horizontal="center" vertical="center"/>
    </xf>
    <xf numFmtId="0" fontId="25" fillId="12" borderId="17" xfId="3" applyFont="1" applyFill="1" applyBorder="1" applyAlignment="1" applyProtection="1">
      <alignment horizontal="center" vertical="center"/>
    </xf>
    <xf numFmtId="0" fontId="5" fillId="0" borderId="0" xfId="1" applyFill="1" applyAlignment="1">
      <alignment horizontal="center"/>
    </xf>
  </cellXfs>
  <cellStyles count="5">
    <cellStyle name="Link" xfId="4" builtinId="8"/>
    <cellStyle name="Link 2" xfId="2" xr:uid="{EE89F5D4-C9DA-4FB1-995E-87C5158FA75C}"/>
    <cellStyle name="Standard" xfId="0" builtinId="0"/>
    <cellStyle name="Standard 2" xfId="1" xr:uid="{897A8AE4-F40F-41D0-9F0C-65CBEC91EC5C}"/>
    <cellStyle name="Standard 3" xfId="3" xr:uid="{B7DE8665-1CA7-48A7-98AF-D01CB0E3A736}"/>
  </cellStyles>
  <dxfs count="39">
    <dxf>
      <fill>
        <patternFill>
          <bgColor rgb="FFFF0000"/>
        </patternFill>
      </fill>
    </dxf>
    <dxf>
      <numFmt numFmtId="1" formatCode="0"/>
      <fill>
        <patternFill>
          <bgColor theme="0" tint="-0.14996795556505021"/>
        </patternFill>
      </fill>
    </dxf>
    <dxf>
      <fill>
        <patternFill>
          <bgColor rgb="FFFF0000"/>
        </patternFill>
      </fill>
    </dxf>
    <dxf>
      <fill>
        <patternFill patternType="solid">
          <bgColor theme="0" tint="-0.14996795556505021"/>
        </patternFill>
      </fill>
    </dxf>
    <dxf>
      <fill>
        <patternFill>
          <bgColor rgb="FFFF0000"/>
        </patternFill>
      </fill>
    </dxf>
    <dxf>
      <fill>
        <patternFill patternType="none">
          <bgColor auto="1"/>
        </patternFill>
      </fill>
    </dxf>
    <dxf>
      <fill>
        <patternFill patternType="none">
          <bgColor auto="1"/>
        </patternFill>
      </fill>
    </dxf>
    <dxf>
      <numFmt numFmtId="1" formatCode="0"/>
      <fill>
        <patternFill>
          <bgColor theme="0" tint="-0.14996795556505021"/>
        </patternFill>
      </fill>
    </dxf>
    <dxf>
      <fill>
        <patternFill>
          <bgColor theme="0"/>
        </patternFill>
      </fill>
    </dxf>
    <dxf>
      <fill>
        <patternFill>
          <bgColor theme="0" tint="-0.14996795556505021"/>
        </patternFill>
      </fill>
    </dxf>
    <dxf>
      <fill>
        <patternFill>
          <bgColor rgb="FFFF0000"/>
        </patternFill>
      </fill>
    </dxf>
    <dxf>
      <fill>
        <patternFill>
          <bgColor rgb="FFFF0000"/>
        </patternFill>
      </fill>
    </dxf>
    <dxf>
      <numFmt numFmtId="1" formatCode="0"/>
      <fill>
        <patternFill>
          <bgColor theme="0" tint="-0.14996795556505021"/>
        </patternFill>
      </fill>
    </dxf>
    <dxf>
      <fill>
        <patternFill>
          <bgColor rgb="FFFF0000"/>
        </patternFill>
      </fill>
    </dxf>
    <dxf>
      <fill>
        <patternFill>
          <bgColor theme="0" tint="-0.14996795556505021"/>
        </patternFill>
      </fill>
    </dxf>
    <dxf>
      <fill>
        <patternFill>
          <bgColor rgb="FFFF0000"/>
        </patternFill>
      </fill>
    </dxf>
    <dxf>
      <fill>
        <patternFill>
          <bgColor theme="0" tint="-0.14996795556505021"/>
        </patternFill>
      </fill>
    </dxf>
    <dxf>
      <fill>
        <patternFill>
          <bgColor rgb="FFFF000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1" formatCode="0"/>
      <fill>
        <patternFill patternType="none">
          <bgColor auto="1"/>
        </patternFill>
      </fill>
    </dxf>
    <dxf>
      <fill>
        <patternFill patternType="none">
          <bgColor auto="1"/>
        </patternFill>
      </fill>
    </dxf>
    <dxf>
      <fill>
        <patternFill patternType="none">
          <bgColor auto="1"/>
        </patternFill>
      </fill>
    </dxf>
    <dxf>
      <numFmt numFmtId="165" formatCode="0.0"/>
      <fill>
        <patternFill patternType="none">
          <bgColor auto="1"/>
        </patternFill>
      </fill>
    </dxf>
    <dxf>
      <font>
        <strike val="0"/>
      </font>
      <fill>
        <patternFill>
          <bgColor rgb="FFFF0000"/>
        </patternFill>
      </fill>
    </dxf>
    <dxf>
      <fill>
        <patternFill>
          <bgColor rgb="FFFF0000"/>
        </patternFill>
      </fill>
    </dxf>
    <dxf>
      <numFmt numFmtId="165" formatCode="0.0"/>
      <fill>
        <patternFill>
          <bgColor theme="0" tint="-0.14996795556505021"/>
        </patternFill>
      </fill>
    </dxf>
    <dxf>
      <numFmt numFmtId="1" formatCode="0"/>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numFmt numFmtId="1" formatCode="0"/>
      <fill>
        <patternFill>
          <bgColor theme="0" tint="-0.14996795556505021"/>
        </patternFill>
      </fill>
    </dxf>
    <dxf>
      <font>
        <color auto="1"/>
      </font>
      <fill>
        <patternFill>
          <bgColor rgb="FFFF0000"/>
        </patternFill>
      </fill>
    </dxf>
    <dxf>
      <numFmt numFmtId="165" formatCode="0.0"/>
      <fill>
        <patternFill>
          <bgColor rgb="FFFF0000"/>
        </patternFill>
      </fill>
    </dxf>
    <dxf>
      <numFmt numFmtId="1" formatCode="0"/>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9D9D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CE7F3"/>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878"/>
      <color rgb="FF50B05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2</xdr:row>
      <xdr:rowOff>125270</xdr:rowOff>
    </xdr:from>
    <xdr:to>
      <xdr:col>0</xdr:col>
      <xdr:colOff>2281405</xdr:colOff>
      <xdr:row>16</xdr:row>
      <xdr:rowOff>121920</xdr:rowOff>
    </xdr:to>
    <xdr:pic>
      <xdr:nvPicPr>
        <xdr:cNvPr id="3" name="Grafik 2">
          <a:extLst>
            <a:ext uri="{FF2B5EF4-FFF2-40B4-BE49-F238E27FC236}">
              <a16:creationId xmlns:a16="http://schemas.microsoft.com/office/drawing/2014/main" id="{6E25AA02-F5F0-414E-A449-EDA7C97B0C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521510"/>
          <a:ext cx="2228065" cy="2328370"/>
        </a:xfrm>
        <a:prstGeom prst="rect">
          <a:avLst/>
        </a:prstGeom>
      </xdr:spPr>
    </xdr:pic>
    <xdr:clientData/>
  </xdr:twoCellAnchor>
  <xdr:twoCellAnchor editAs="oneCell">
    <xdr:from>
      <xdr:col>1</xdr:col>
      <xdr:colOff>1</xdr:colOff>
      <xdr:row>17</xdr:row>
      <xdr:rowOff>130990</xdr:rowOff>
    </xdr:from>
    <xdr:to>
      <xdr:col>3</xdr:col>
      <xdr:colOff>480527</xdr:colOff>
      <xdr:row>21</xdr:row>
      <xdr:rowOff>139048</xdr:rowOff>
    </xdr:to>
    <xdr:pic>
      <xdr:nvPicPr>
        <xdr:cNvPr id="4" name="Grafik 3">
          <a:extLst>
            <a:ext uri="{FF2B5EF4-FFF2-40B4-BE49-F238E27FC236}">
              <a16:creationId xmlns:a16="http://schemas.microsoft.com/office/drawing/2014/main" id="{2982C39C-98EE-4C21-BD55-78992ACE83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423161" y="3026590"/>
          <a:ext cx="2560786" cy="731958"/>
        </a:xfrm>
        <a:prstGeom prst="rect">
          <a:avLst/>
        </a:prstGeom>
      </xdr:spPr>
    </xdr:pic>
    <xdr:clientData/>
  </xdr:twoCellAnchor>
  <xdr:twoCellAnchor editAs="oneCell">
    <xdr:from>
      <xdr:col>3</xdr:col>
      <xdr:colOff>648158</xdr:colOff>
      <xdr:row>17</xdr:row>
      <xdr:rowOff>84511</xdr:rowOff>
    </xdr:from>
    <xdr:to>
      <xdr:col>5</xdr:col>
      <xdr:colOff>1356073</xdr:colOff>
      <xdr:row>21</xdr:row>
      <xdr:rowOff>185527</xdr:rowOff>
    </xdr:to>
    <xdr:pic>
      <xdr:nvPicPr>
        <xdr:cNvPr id="5" name="Grafik 4">
          <a:extLst>
            <a:ext uri="{FF2B5EF4-FFF2-40B4-BE49-F238E27FC236}">
              <a16:creationId xmlns:a16="http://schemas.microsoft.com/office/drawing/2014/main" id="{77BFFFF1-697E-43C0-A647-4DE7B5D0776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51578" y="2980111"/>
          <a:ext cx="2795795" cy="824916"/>
        </a:xfrm>
        <a:prstGeom prst="rect">
          <a:avLst/>
        </a:prstGeom>
      </xdr:spPr>
    </xdr:pic>
    <xdr:clientData/>
  </xdr:twoCellAnchor>
  <xdr:twoCellAnchor editAs="oneCell">
    <xdr:from>
      <xdr:col>5</xdr:col>
      <xdr:colOff>1493224</xdr:colOff>
      <xdr:row>17</xdr:row>
      <xdr:rowOff>68677</xdr:rowOff>
    </xdr:from>
    <xdr:to>
      <xdr:col>5</xdr:col>
      <xdr:colOff>2543967</xdr:colOff>
      <xdr:row>21</xdr:row>
      <xdr:rowOff>201362</xdr:rowOff>
    </xdr:to>
    <xdr:pic>
      <xdr:nvPicPr>
        <xdr:cNvPr id="6" name="Grafik 5">
          <a:extLst>
            <a:ext uri="{FF2B5EF4-FFF2-40B4-BE49-F238E27FC236}">
              <a16:creationId xmlns:a16="http://schemas.microsoft.com/office/drawing/2014/main" id="{15CD914F-6586-462E-899A-7E130BA5FC6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084524" y="2964277"/>
          <a:ext cx="1050743" cy="856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6626</xdr:colOff>
      <xdr:row>5</xdr:row>
      <xdr:rowOff>0</xdr:rowOff>
    </xdr:from>
    <xdr:to>
      <xdr:col>9</xdr:col>
      <xdr:colOff>1066800</xdr:colOff>
      <xdr:row>11</xdr:row>
      <xdr:rowOff>487680</xdr:rowOff>
    </xdr:to>
    <xdr:sp macro="" textlink="">
      <xdr:nvSpPr>
        <xdr:cNvPr id="2" name="Textfeld 1">
          <a:extLst>
            <a:ext uri="{FF2B5EF4-FFF2-40B4-BE49-F238E27FC236}">
              <a16:creationId xmlns:a16="http://schemas.microsoft.com/office/drawing/2014/main" id="{574145A8-730D-4AB4-95FC-B80E916D9717}"/>
            </a:ext>
          </a:extLst>
        </xdr:cNvPr>
        <xdr:cNvSpPr txBox="1"/>
      </xdr:nvSpPr>
      <xdr:spPr>
        <a:xfrm>
          <a:off x="677186" y="678180"/>
          <a:ext cx="5799814" cy="1432560"/>
        </a:xfrm>
        <a:prstGeom prst="rect">
          <a:avLst/>
        </a:prstGeom>
        <a:solidFill>
          <a:srgbClr val="FFC5D7"/>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000" b="1" i="0" u="none" baseline="0">
              <a:solidFill>
                <a:schemeClr val="dk1"/>
              </a:solidFill>
              <a:latin typeface="Arial" panose="020B0604020202020204" pitchFamily="34" charset="0"/>
              <a:ea typeface="+mn-ea"/>
              <a:cs typeface="Arial" panose="020B0604020202020204" pitchFamily="34" charset="0"/>
            </a:rPr>
            <a:t>Bitte beachten:</a:t>
          </a:r>
        </a:p>
        <a:p>
          <a:endParaRPr lang="de-DE" sz="1000" b="0" i="0" baseline="0">
            <a:solidFill>
              <a:schemeClr val="dk1"/>
            </a:solidFill>
            <a:latin typeface="Arial" panose="020B0604020202020204" pitchFamily="34" charset="0"/>
            <a:ea typeface="+mn-ea"/>
            <a:cs typeface="Arial" panose="020B0604020202020204" pitchFamily="34" charset="0"/>
          </a:endParaRPr>
        </a:p>
        <a:p>
          <a:pPr>
            <a:lnSpc>
              <a:spcPts val="1500"/>
            </a:lnSpc>
          </a:pPr>
          <a:r>
            <a:rPr lang="de-DE" sz="1000" b="0" i="0" baseline="0">
              <a:solidFill>
                <a:schemeClr val="dk1"/>
              </a:solidFill>
              <a:latin typeface="Arial" panose="020B0604020202020204" pitchFamily="34" charset="0"/>
              <a:ea typeface="+mn-ea"/>
              <a:cs typeface="Arial" panose="020B0604020202020204" pitchFamily="34" charset="0"/>
            </a:rPr>
            <a:t>Weisen </a:t>
          </a:r>
          <a:r>
            <a:rPr lang="de-DE" sz="1000" b="1" i="0" u="sng" baseline="0">
              <a:solidFill>
                <a:schemeClr val="dk1"/>
              </a:solidFill>
              <a:latin typeface="Arial" panose="020B0604020202020204" pitchFamily="34" charset="0"/>
              <a:ea typeface="+mn-ea"/>
              <a:cs typeface="Arial" panose="020B0604020202020204" pitchFamily="34" charset="0"/>
            </a:rPr>
            <a:t>Sie</a:t>
          </a:r>
          <a:r>
            <a:rPr lang="de-DE" sz="1000" b="0" i="0" baseline="0">
              <a:solidFill>
                <a:schemeClr val="dk1"/>
              </a:solidFill>
              <a:latin typeface="Arial" panose="020B0604020202020204" pitchFamily="34" charset="0"/>
              <a:ea typeface="+mn-ea"/>
              <a:cs typeface="Arial" panose="020B0604020202020204" pitchFamily="34" charset="0"/>
            </a:rPr>
            <a:t> aus Gründen des Datenschutzes bitte jeder Schülerin / jedem Schüler einen </a:t>
          </a:r>
          <a:r>
            <a:rPr lang="de-DE" sz="1000" b="1" i="0" u="sng" baseline="0">
              <a:solidFill>
                <a:schemeClr val="dk1"/>
              </a:solidFill>
              <a:latin typeface="Arial" panose="020B0604020202020204" pitchFamily="34" charset="0"/>
              <a:ea typeface="+mn-ea"/>
              <a:cs typeface="Arial" panose="020B0604020202020204" pitchFamily="34" charset="0"/>
            </a:rPr>
            <a:t>Code</a:t>
          </a:r>
          <a:r>
            <a:rPr lang="de-DE" sz="1000" b="1" i="0" baseline="0">
              <a:solidFill>
                <a:schemeClr val="dk1"/>
              </a:solidFill>
              <a:latin typeface="Arial" panose="020B0604020202020204" pitchFamily="34" charset="0"/>
              <a:ea typeface="+mn-ea"/>
              <a:cs typeface="Arial" panose="020B0604020202020204" pitchFamily="34" charset="0"/>
            </a:rPr>
            <a:t> </a:t>
          </a:r>
          <a:r>
            <a:rPr lang="de-DE" sz="1000" b="0" i="0" baseline="0">
              <a:solidFill>
                <a:schemeClr val="dk1"/>
              </a:solidFill>
              <a:latin typeface="Arial" panose="020B0604020202020204" pitchFamily="34" charset="0"/>
              <a:ea typeface="+mn-ea"/>
              <a:cs typeface="Arial" panose="020B0604020202020204" pitchFamily="34" charset="0"/>
            </a:rPr>
            <a:t>zu und notieren Sie sich diesen für die spätere Zuordnung der Ergebnisse. Zur Absicherung hinterlegen Sie bitte auch eine Liste über die Zuordnung (</a:t>
          </a:r>
          <a:r>
            <a:rPr lang="de-DE" sz="1000" b="1" i="0" baseline="0">
              <a:solidFill>
                <a:schemeClr val="dk1"/>
              </a:solidFill>
              <a:latin typeface="Arial" panose="020B0604020202020204" pitchFamily="34" charset="0"/>
              <a:ea typeface="+mn-ea"/>
              <a:cs typeface="Arial" panose="020B0604020202020204" pitchFamily="34" charset="0"/>
            </a:rPr>
            <a:t>Schülernamen &gt; Codes</a:t>
          </a:r>
          <a:r>
            <a:rPr lang="de-DE" sz="1000" b="0" i="0" baseline="0">
              <a:solidFill>
                <a:schemeClr val="dk1"/>
              </a:solidFill>
              <a:latin typeface="Arial" panose="020B0604020202020204" pitchFamily="34" charset="0"/>
              <a:ea typeface="+mn-ea"/>
              <a:cs typeface="Arial" panose="020B0604020202020204" pitchFamily="34" charset="0"/>
            </a:rPr>
            <a:t>) im Sekretariat!</a:t>
          </a:r>
          <a:endParaRPr lang="de-DE" sz="1000" b="0" i="0" u="sng" baseline="0">
            <a:solidFill>
              <a:schemeClr val="dk1"/>
            </a:solidFill>
            <a:latin typeface="Arial" panose="020B0604020202020204" pitchFamily="34" charset="0"/>
            <a:ea typeface="+mn-ea"/>
            <a:cs typeface="Arial" panose="020B0604020202020204" pitchFamily="34" charset="0"/>
          </a:endParaRPr>
        </a:p>
        <a:p>
          <a:pPr>
            <a:lnSpc>
              <a:spcPct val="100000"/>
            </a:lnSpc>
            <a:spcBef>
              <a:spcPts val="600"/>
            </a:spcBef>
            <a:spcAft>
              <a:spcPts val="600"/>
            </a:spcAft>
          </a:pPr>
          <a:r>
            <a:rPr lang="de-DE" sz="1000" b="1" i="0" u="none" baseline="0">
              <a:solidFill>
                <a:schemeClr val="dk1"/>
              </a:solidFill>
              <a:latin typeface="Arial" panose="020B0604020202020204" pitchFamily="34" charset="0"/>
              <a:ea typeface="+mn-ea"/>
              <a:cs typeface="Arial" panose="020B0604020202020204" pitchFamily="34" charset="0"/>
            </a:rPr>
            <a:t>Schülercode</a:t>
          </a:r>
          <a:r>
            <a:rPr lang="de-DE" sz="1000" b="0" i="0" baseline="0">
              <a:solidFill>
                <a:schemeClr val="dk1"/>
              </a:solidFill>
              <a:latin typeface="Arial" panose="020B0604020202020204" pitchFamily="34" charset="0"/>
              <a:ea typeface="+mn-ea"/>
              <a:cs typeface="Arial" panose="020B0604020202020204" pitchFamily="34" charset="0"/>
            </a:rPr>
            <a:t>: Der Code besteht aus </a:t>
          </a:r>
          <a:r>
            <a:rPr lang="de-DE" sz="1000" b="1" i="0" baseline="0">
              <a:solidFill>
                <a:schemeClr val="dk1"/>
              </a:solidFill>
              <a:latin typeface="Arial" panose="020B0604020202020204" pitchFamily="34" charset="0"/>
              <a:ea typeface="+mn-ea"/>
              <a:cs typeface="Arial" panose="020B0604020202020204" pitchFamily="34" charset="0"/>
            </a:rPr>
            <a:t>mindestens</a:t>
          </a:r>
          <a:r>
            <a:rPr lang="de-DE" sz="1000" b="0" i="0" baseline="0">
              <a:solidFill>
                <a:schemeClr val="dk1"/>
              </a:solidFill>
              <a:latin typeface="Arial" panose="020B0604020202020204" pitchFamily="34" charset="0"/>
              <a:ea typeface="+mn-ea"/>
              <a:cs typeface="Arial" panose="020B0604020202020204" pitchFamily="34" charset="0"/>
            </a:rPr>
            <a:t> </a:t>
          </a:r>
          <a:r>
            <a:rPr lang="de-DE" sz="1000" b="1" i="0" baseline="0">
              <a:solidFill>
                <a:schemeClr val="dk1"/>
              </a:solidFill>
              <a:latin typeface="Arial" panose="020B0604020202020204" pitchFamily="34" charset="0"/>
              <a:ea typeface="+mn-ea"/>
              <a:cs typeface="Arial" panose="020B0604020202020204" pitchFamily="34" charset="0"/>
            </a:rPr>
            <a:t>einer bis maximal fünf</a:t>
          </a:r>
          <a:r>
            <a:rPr lang="de-DE" sz="1000" b="0" i="0" baseline="0">
              <a:solidFill>
                <a:schemeClr val="dk1"/>
              </a:solidFill>
              <a:latin typeface="Arial" panose="020B0604020202020204" pitchFamily="34" charset="0"/>
              <a:ea typeface="+mn-ea"/>
              <a:cs typeface="Arial" panose="020B0604020202020204" pitchFamily="34" charset="0"/>
            </a:rPr>
            <a:t> Ziffern (z.B. 1, 43, 345, 4573 oder 13765)</a:t>
          </a:r>
          <a:endParaRPr lang="de-DE" sz="1000" b="1">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10929</xdr:colOff>
      <xdr:row>2</xdr:row>
      <xdr:rowOff>0</xdr:rowOff>
    </xdr:from>
    <xdr:to>
      <xdr:col>7</xdr:col>
      <xdr:colOff>1318260</xdr:colOff>
      <xdr:row>9</xdr:row>
      <xdr:rowOff>60513</xdr:rowOff>
    </xdr:to>
    <xdr:sp macro="" textlink="">
      <xdr:nvSpPr>
        <xdr:cNvPr id="2" name="Textfeld 1">
          <a:extLst>
            <a:ext uri="{FF2B5EF4-FFF2-40B4-BE49-F238E27FC236}">
              <a16:creationId xmlns:a16="http://schemas.microsoft.com/office/drawing/2014/main" id="{49480E8F-54CF-4CC6-B2C4-33E91A1FF40B}"/>
            </a:ext>
          </a:extLst>
        </xdr:cNvPr>
        <xdr:cNvSpPr txBox="1"/>
      </xdr:nvSpPr>
      <xdr:spPr>
        <a:xfrm>
          <a:off x="681489" y="640080"/>
          <a:ext cx="7532871" cy="1409253"/>
        </a:xfrm>
        <a:prstGeom prst="rect">
          <a:avLst/>
        </a:prstGeom>
        <a:solidFill>
          <a:srgbClr val="FFC5D7"/>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de-DE" sz="1000" b="1" i="0" u="sng"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Hinweis</a:t>
          </a:r>
          <a:r>
            <a:rPr kumimoji="0" lang="de-DE" sz="1000" b="0" i="0" u="sng"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a:t>
          </a:r>
          <a:r>
            <a:rPr kumimoji="0" lang="de-DE"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 Der Schülercode wird automatisch aus dem Schülerprofil übernommen </a:t>
          </a:r>
          <a:r>
            <a:rPr kumimoji="0" lang="de-DE" sz="1000" b="1"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(wenn bereits eingetragen!)</a:t>
          </a:r>
          <a:r>
            <a:rPr kumimoji="0" lang="de-DE"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a:t>
          </a:r>
        </a:p>
        <a:p>
          <a:pPr algn="l">
            <a:lnSpc>
              <a:spcPts val="1300"/>
            </a:lnSpc>
          </a:pPr>
          <a:r>
            <a:rPr lang="de-DE" sz="1000" b="1" baseline="0">
              <a:solidFill>
                <a:schemeClr val="tx1"/>
              </a:solidFill>
              <a:latin typeface="Arial" panose="020B0604020202020204" pitchFamily="34" charset="0"/>
              <a:cs typeface="Arial" panose="020B0604020202020204" pitchFamily="34" charset="0"/>
            </a:rPr>
            <a:t> </a:t>
          </a:r>
        </a:p>
        <a:p>
          <a:pPr algn="l">
            <a:lnSpc>
              <a:spcPts val="1300"/>
            </a:lnSpc>
          </a:pPr>
          <a:r>
            <a:rPr lang="de-DE" sz="1000" b="1" baseline="0">
              <a:latin typeface="Arial" panose="020B0604020202020204" pitchFamily="34" charset="0"/>
              <a:cs typeface="Arial" panose="020B0604020202020204" pitchFamily="34" charset="0"/>
            </a:rPr>
            <a:t>Bitte beachten:</a:t>
          </a:r>
        </a:p>
        <a:p>
          <a:pPr algn="l"/>
          <a:endParaRPr lang="de-DE" sz="100" baseline="0">
            <a:latin typeface="Arial" panose="020B0604020202020204" pitchFamily="34" charset="0"/>
            <a:cs typeface="Arial" panose="020B0604020202020204" pitchFamily="34" charset="0"/>
          </a:endParaRPr>
        </a:p>
        <a:p>
          <a:pPr algn="l">
            <a:lnSpc>
              <a:spcPts val="1500"/>
            </a:lnSpc>
          </a:pPr>
          <a:r>
            <a:rPr lang="de-DE" sz="1000" baseline="0">
              <a:latin typeface="Arial" panose="020B0604020202020204" pitchFamily="34" charset="0"/>
              <a:cs typeface="Arial" panose="020B0604020202020204" pitchFamily="34" charset="0"/>
            </a:rPr>
            <a:t>Für die objektive Einordnung der Leistungen von inkludierten Schülerinnen und Schülern bitten  </a:t>
          </a:r>
        </a:p>
        <a:p>
          <a:pPr algn="l">
            <a:lnSpc>
              <a:spcPts val="1500"/>
            </a:lnSpc>
          </a:pPr>
          <a:r>
            <a:rPr lang="de-DE" sz="1000" baseline="0">
              <a:latin typeface="Arial" panose="020B0604020202020204" pitchFamily="34" charset="0"/>
              <a:cs typeface="Arial" panose="020B0604020202020204" pitchFamily="34" charset="0"/>
            </a:rPr>
            <a:t>wir Sie um die Angabe des </a:t>
          </a:r>
          <a:r>
            <a:rPr lang="de-DE" sz="1000" b="0" i="1" baseline="0">
              <a:latin typeface="Arial" panose="020B0604020202020204" pitchFamily="34" charset="0"/>
              <a:cs typeface="Arial" panose="020B0604020202020204" pitchFamily="34" charset="0"/>
            </a:rPr>
            <a:t>Förderschwerpunktes</a:t>
          </a:r>
          <a:r>
            <a:rPr lang="de-DE" sz="1000" baseline="0">
              <a:latin typeface="Arial" panose="020B0604020202020204" pitchFamily="34" charset="0"/>
              <a:cs typeface="Arial" panose="020B0604020202020204" pitchFamily="34" charset="0"/>
            </a:rPr>
            <a:t>. Die  </a:t>
          </a:r>
          <a:r>
            <a:rPr lang="de-DE" sz="1000" i="1" baseline="0">
              <a:latin typeface="Arial" panose="020B0604020202020204" pitchFamily="34" charset="0"/>
              <a:cs typeface="Arial" panose="020B0604020202020204" pitchFamily="34" charset="0"/>
            </a:rPr>
            <a:t>Förderschwerpunkte</a:t>
          </a:r>
          <a:r>
            <a:rPr lang="de-DE" sz="1000" baseline="0">
              <a:latin typeface="Arial" panose="020B0604020202020204" pitchFamily="34" charset="0"/>
              <a:cs typeface="Arial" panose="020B0604020202020204" pitchFamily="34" charset="0"/>
            </a:rPr>
            <a:t> sind in der Spalte "Inklusion" für eine mögliche Auswahl voreingestellt.</a:t>
          </a:r>
        </a:p>
      </xdr:txBody>
    </xdr:sp>
    <xdr:clientData/>
  </xdr:twoCellAnchor>
  <xdr:twoCellAnchor>
    <xdr:from>
      <xdr:col>2</xdr:col>
      <xdr:colOff>7620</xdr:colOff>
      <xdr:row>9</xdr:row>
      <xdr:rowOff>72390</xdr:rowOff>
    </xdr:from>
    <xdr:to>
      <xdr:col>7</xdr:col>
      <xdr:colOff>1318260</xdr:colOff>
      <xdr:row>10</xdr:row>
      <xdr:rowOff>704626</xdr:rowOff>
    </xdr:to>
    <xdr:sp macro="" textlink="">
      <xdr:nvSpPr>
        <xdr:cNvPr id="3" name="Textfeld 2">
          <a:extLst>
            <a:ext uri="{FF2B5EF4-FFF2-40B4-BE49-F238E27FC236}">
              <a16:creationId xmlns:a16="http://schemas.microsoft.com/office/drawing/2014/main" id="{8941F52D-77ED-457B-9790-372CEBB501D5}"/>
            </a:ext>
          </a:extLst>
        </xdr:cNvPr>
        <xdr:cNvSpPr txBox="1"/>
      </xdr:nvSpPr>
      <xdr:spPr>
        <a:xfrm>
          <a:off x="678180" y="2061210"/>
          <a:ext cx="7536180" cy="868456"/>
        </a:xfrm>
        <a:prstGeom prst="rect">
          <a:avLst/>
        </a:prstGeom>
        <a:solidFill>
          <a:srgbClr val="F8EEC4"/>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de-DE" sz="1000" b="1" i="0" u="none" strike="noStrike" kern="0" cap="none" spc="0" normalizeH="0" baseline="0" noProof="0">
              <a:ln>
                <a:noFill/>
              </a:ln>
              <a:solidFill>
                <a:srgbClr val="E40044"/>
              </a:solidFill>
              <a:effectLst/>
              <a:uLnTx/>
              <a:uFillTx/>
              <a:latin typeface="Arial" panose="020B0604020202020204" pitchFamily="34" charset="0"/>
              <a:ea typeface="+mn-ea"/>
              <a:cs typeface="Arial" panose="020B0604020202020204" pitchFamily="34" charset="0"/>
            </a:rPr>
            <a:t>2 Möglichkeiten zur Wert-Eingabe "6-min-Lauf": </a:t>
          </a:r>
        </a:p>
        <a:p>
          <a:pPr marL="0" marR="0" lvl="0" indent="0" defTabSz="914400" eaLnBrk="1" fontAlgn="auto" latinLnBrk="0" hangingPunct="1">
            <a:lnSpc>
              <a:spcPct val="100000"/>
            </a:lnSpc>
            <a:spcBef>
              <a:spcPts val="0"/>
            </a:spcBef>
            <a:spcAft>
              <a:spcPts val="300"/>
            </a:spcAft>
            <a:buClrTx/>
            <a:buSzTx/>
            <a:buFontTx/>
            <a:buNone/>
            <a:tabLst/>
            <a:defRPr/>
          </a:pPr>
          <a:r>
            <a:rPr kumimoji="0" lang="de-DE" sz="1000" b="0" i="0" u="none" strike="noStrike" kern="0" cap="none" spc="0" normalizeH="0" baseline="0" noProof="0">
              <a:ln>
                <a:noFill/>
              </a:ln>
              <a:solidFill>
                <a:srgbClr val="E40044"/>
              </a:solidFill>
              <a:effectLst/>
              <a:uLnTx/>
              <a:uFillTx/>
              <a:latin typeface="Arial" panose="020B0604020202020204" pitchFamily="34" charset="0"/>
              <a:ea typeface="+mn-ea"/>
              <a:cs typeface="Arial" panose="020B0604020202020204" pitchFamily="34" charset="0"/>
            </a:rPr>
            <a:t>Sie können entweder die selbst ausgerechnete Meterzahl eingeben </a:t>
          </a:r>
          <a:r>
            <a:rPr kumimoji="0" lang="de-DE" sz="1000" b="1" i="0" u="none" strike="noStrike" kern="0" cap="none" spc="0" normalizeH="0" baseline="0" noProof="0">
              <a:ln>
                <a:noFill/>
              </a:ln>
              <a:solidFill>
                <a:srgbClr val="E40044"/>
              </a:solidFill>
              <a:effectLst/>
              <a:uLnTx/>
              <a:uFillTx/>
              <a:latin typeface="Arial" panose="020B0604020202020204" pitchFamily="34" charset="0"/>
              <a:ea typeface="+mn-ea"/>
              <a:cs typeface="Arial" panose="020B0604020202020204" pitchFamily="34" charset="0"/>
            </a:rPr>
            <a:t>ODER</a:t>
          </a:r>
          <a:r>
            <a:rPr kumimoji="0" lang="de-DE" sz="1000" b="0" i="0" u="none" strike="noStrike" kern="0" cap="none" spc="0" normalizeH="0" baseline="0" noProof="0">
              <a:ln>
                <a:noFill/>
              </a:ln>
              <a:solidFill>
                <a:srgbClr val="E40044"/>
              </a:solidFill>
              <a:effectLst/>
              <a:uLnTx/>
              <a:uFillTx/>
              <a:latin typeface="Arial" panose="020B0604020202020204" pitchFamily="34" charset="0"/>
              <a:ea typeface="+mn-ea"/>
              <a:cs typeface="Arial" panose="020B0604020202020204" pitchFamily="34" charset="0"/>
            </a:rPr>
            <a:t> die Anzahl der absolvierten Runden sowie erreichten Pylonen in der letzten nicht beendeten Runde - die Meterzahl wird dann automatisch berechnet.  </a:t>
          </a:r>
          <a:r>
            <a:rPr kumimoji="0" lang="de-DE" sz="1000" b="1" i="0" u="none" strike="noStrike" kern="0" cap="none" spc="0" normalizeH="0" baseline="0" noProof="0">
              <a:ln>
                <a:noFill/>
              </a:ln>
              <a:solidFill>
                <a:srgbClr val="E40044"/>
              </a:solidFill>
              <a:effectLst/>
              <a:uLnTx/>
              <a:uFillTx/>
              <a:latin typeface="Arial" panose="020B0604020202020204" pitchFamily="34" charset="0"/>
              <a:ea typeface="+mn-ea"/>
              <a:cs typeface="Arial" panose="020B0604020202020204" pitchFamily="34" charset="0"/>
            </a:rPr>
            <a:t>Es muss NUR EINE EINGABE erfolgen!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lorian/Documents/BEKIGEKI/Dateneingabemask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seite"/>
      <sheetName val="Schülerprofil"/>
      <sheetName val="TEST-Daten"/>
      <sheetName val="Hilfe zur Dateneingabe"/>
      <sheetName val="Tabelle4"/>
      <sheetName val="Tabelle1"/>
    </sheetNames>
    <sheetDataSet>
      <sheetData sheetId="0"/>
      <sheetData sheetId="1"/>
      <sheetData sheetId="2"/>
      <sheetData sheetId="3"/>
      <sheetData sheetId="4">
        <row r="1">
          <cell r="F1" t="str">
            <v>Studium</v>
          </cell>
          <cell r="G1" t="str">
            <v>Turnen/Gymnastik</v>
          </cell>
          <cell r="H1" t="str">
            <v>Turnen/Gymnastik</v>
          </cell>
          <cell r="K1" t="str">
            <v>ja</v>
          </cell>
        </row>
        <row r="2">
          <cell r="F2" t="str">
            <v>Weiterbildung</v>
          </cell>
          <cell r="G2" t="str">
            <v>Große Sportspiele*</v>
          </cell>
          <cell r="H2" t="str">
            <v>Große Sportspiele*</v>
          </cell>
          <cell r="K2" t="str">
            <v>nein</v>
          </cell>
          <cell r="Q2" t="str">
            <v>nein</v>
          </cell>
        </row>
        <row r="3">
          <cell r="F3" t="str">
            <v>keine</v>
          </cell>
          <cell r="G3" t="str">
            <v>Kampfsport</v>
          </cell>
          <cell r="H3" t="str">
            <v>Kampfsport</v>
          </cell>
          <cell r="Q3" t="str">
            <v>Lernen</v>
          </cell>
        </row>
        <row r="4">
          <cell r="G4" t="str">
            <v>Leichtathletik</v>
          </cell>
          <cell r="H4" t="str">
            <v>Leichtathletik</v>
          </cell>
          <cell r="Q4" t="str">
            <v>Sprache</v>
          </cell>
        </row>
        <row r="5">
          <cell r="G5" t="str">
            <v>Reiten/Voltigieren</v>
          </cell>
          <cell r="H5" t="str">
            <v>Reiten/Voltigieren</v>
          </cell>
          <cell r="Q5" t="str">
            <v>emotionale &amp; soziale Entw.</v>
          </cell>
        </row>
        <row r="6">
          <cell r="G6" t="str">
            <v>Schwimmen</v>
          </cell>
          <cell r="H6" t="str">
            <v>Sonstige Spiele</v>
          </cell>
          <cell r="Q6" t="str">
            <v>geistige Entwicklung</v>
          </cell>
        </row>
        <row r="7">
          <cell r="G7" t="str">
            <v>Sonstige Spiele</v>
          </cell>
          <cell r="H7" t="str">
            <v>Tanzen/Aerobic</v>
          </cell>
          <cell r="Q7" t="str">
            <v>Hören</v>
          </cell>
        </row>
        <row r="8">
          <cell r="G8" t="str">
            <v>Tanzen/Aerobic</v>
          </cell>
          <cell r="H8" t="str">
            <v>Skisport</v>
          </cell>
          <cell r="Q8" t="str">
            <v>körperl. &amp; motor. Entw.</v>
          </cell>
        </row>
        <row r="9">
          <cell r="G9" t="str">
            <v>Skisport</v>
          </cell>
          <cell r="H9" t="str">
            <v>Andere</v>
          </cell>
          <cell r="Q9" t="str">
            <v>Sehen</v>
          </cell>
        </row>
        <row r="10">
          <cell r="G10" t="str">
            <v>Andere</v>
          </cell>
        </row>
      </sheetData>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lorian.baehr@uni-jena.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915B6-6533-4E3A-95DE-BC9D5746376C}">
  <sheetPr codeName="Tabelle2">
    <tabColor rgb="FF00B0F0"/>
  </sheetPr>
  <dimension ref="A1:M26"/>
  <sheetViews>
    <sheetView tabSelected="1" topLeftCell="A2" zoomScaleNormal="100" workbookViewId="0">
      <selection activeCell="C5" sqref="C5"/>
    </sheetView>
  </sheetViews>
  <sheetFormatPr baseColWidth="10" defaultColWidth="11.5546875" defaultRowHeight="13.2" x14ac:dyDescent="0.25"/>
  <cols>
    <col min="1" max="1" width="35.33203125" style="75" customWidth="1"/>
    <col min="2" max="2" width="15.109375" style="75" bestFit="1" customWidth="1"/>
    <col min="3" max="5" width="15.21875" style="75" customWidth="1"/>
    <col min="6" max="6" width="39.77734375" style="75" customWidth="1"/>
    <col min="7" max="7" width="2.77734375" style="75" customWidth="1"/>
    <col min="8" max="16384" width="11.5546875" style="75"/>
  </cols>
  <sheetData>
    <row r="1" spans="1:13" ht="14.4" hidden="1" customHeight="1" x14ac:dyDescent="0.25"/>
    <row r="2" spans="1:13" ht="31.2" x14ac:dyDescent="0.25">
      <c r="A2" s="227" t="s">
        <v>1915</v>
      </c>
      <c r="B2" s="227"/>
      <c r="C2" s="227"/>
      <c r="D2" s="227"/>
      <c r="E2" s="77"/>
      <c r="F2" s="77"/>
    </row>
    <row r="3" spans="1:13" x14ac:dyDescent="0.25">
      <c r="A3" s="74"/>
      <c r="B3" s="74"/>
      <c r="C3" s="74"/>
      <c r="D3" s="74"/>
      <c r="E3" s="74"/>
      <c r="F3" s="74"/>
    </row>
    <row r="4" spans="1:13" x14ac:dyDescent="0.25">
      <c r="A4" s="74"/>
      <c r="B4" s="74"/>
      <c r="C4" s="74"/>
      <c r="D4" s="74"/>
      <c r="E4" s="74"/>
      <c r="F4" s="74"/>
    </row>
    <row r="5" spans="1:13" x14ac:dyDescent="0.25">
      <c r="A5" s="74"/>
      <c r="B5" s="81" t="s">
        <v>1914</v>
      </c>
      <c r="C5" s="82"/>
      <c r="D5" s="86"/>
      <c r="E5" s="86"/>
      <c r="F5" s="78"/>
    </row>
    <row r="6" spans="1:13" x14ac:dyDescent="0.25">
      <c r="A6" s="74"/>
      <c r="B6" s="80" t="s">
        <v>1827</v>
      </c>
      <c r="C6" s="83" t="str">
        <f>IF(A1="","TT")</f>
        <v>TT</v>
      </c>
      <c r="D6" s="83" t="str">
        <f>IF(B1="","MM")</f>
        <v>MM</v>
      </c>
      <c r="E6" s="83" t="str">
        <f>IF(C1="","JJJJ")</f>
        <v>JJJJ</v>
      </c>
      <c r="F6" s="79"/>
    </row>
    <row r="7" spans="1:13" x14ac:dyDescent="0.25">
      <c r="A7" s="74"/>
      <c r="B7" s="81" t="s">
        <v>1828</v>
      </c>
      <c r="C7" s="229" t="str">
        <f>IF(A1="","bitte unbedingt hier aus der Liste auswählen!")</f>
        <v>bitte unbedingt hier aus der Liste auswählen!</v>
      </c>
      <c r="D7" s="229"/>
      <c r="E7" s="229"/>
      <c r="F7" s="89"/>
    </row>
    <row r="8" spans="1:13" ht="12.45" customHeight="1" x14ac:dyDescent="0.25">
      <c r="A8" s="74"/>
      <c r="B8" s="84" t="s">
        <v>1829</v>
      </c>
      <c r="C8" s="226" t="e">
        <f>VLOOKUP(C7,Schulen!A2:G518,2,FALSE)</f>
        <v>#N/A</v>
      </c>
      <c r="D8" s="226"/>
      <c r="E8" s="226"/>
      <c r="F8" s="226"/>
      <c r="G8" s="76"/>
      <c r="H8" s="76"/>
      <c r="I8" s="76"/>
      <c r="J8" s="76"/>
      <c r="K8" s="76"/>
      <c r="L8" s="76"/>
      <c r="M8" s="76"/>
    </row>
    <row r="9" spans="1:13" x14ac:dyDescent="0.25">
      <c r="A9" s="74"/>
      <c r="B9" s="85" t="s">
        <v>1830</v>
      </c>
      <c r="C9" s="225" t="e">
        <f>VLOOKUP(C7,Schulen!A2:G518,3,FALSE)</f>
        <v>#N/A</v>
      </c>
      <c r="D9" s="225"/>
      <c r="E9" s="225"/>
      <c r="F9" s="90"/>
    </row>
    <row r="10" spans="1:13" x14ac:dyDescent="0.25">
      <c r="A10" s="74"/>
      <c r="B10" s="84" t="s">
        <v>1831</v>
      </c>
      <c r="C10" s="226" t="e">
        <f>VLOOKUP(C7,Schulen!A2:G518,4,FALSE)</f>
        <v>#N/A</v>
      </c>
      <c r="D10" s="226"/>
      <c r="E10" s="226"/>
      <c r="F10" s="91"/>
    </row>
    <row r="11" spans="1:13" x14ac:dyDescent="0.25">
      <c r="A11" s="74"/>
      <c r="B11" s="85" t="s">
        <v>1832</v>
      </c>
      <c r="C11" s="225" t="e">
        <f>VLOOKUP(C7,Schulen!A2:G518,5,FALSE)</f>
        <v>#N/A</v>
      </c>
      <c r="D11" s="225"/>
      <c r="E11" s="225"/>
      <c r="F11" s="90"/>
    </row>
    <row r="12" spans="1:13" x14ac:dyDescent="0.25">
      <c r="A12" s="74"/>
      <c r="B12" s="84" t="s">
        <v>2696</v>
      </c>
      <c r="C12" s="226" t="e">
        <f>VLOOKUP(C7,Schulen!A2:G518,6,FALSE)</f>
        <v>#N/A</v>
      </c>
      <c r="D12" s="226"/>
      <c r="E12" s="226"/>
      <c r="F12" s="226"/>
    </row>
    <row r="13" spans="1:13" x14ac:dyDescent="0.25">
      <c r="A13" s="74"/>
      <c r="B13" s="85" t="s">
        <v>2697</v>
      </c>
      <c r="C13" s="225" t="e">
        <f>VLOOKUP(C7,Schulen!A2:G518,7,FALSE)</f>
        <v>#N/A</v>
      </c>
      <c r="D13" s="225"/>
      <c r="E13" s="225"/>
      <c r="F13" s="225"/>
    </row>
    <row r="14" spans="1:13" x14ac:dyDescent="0.25">
      <c r="A14" s="74"/>
      <c r="B14" s="74"/>
      <c r="C14" s="74"/>
      <c r="D14" s="74"/>
      <c r="E14" s="74"/>
      <c r="F14" s="74"/>
    </row>
    <row r="15" spans="1:13" x14ac:dyDescent="0.25">
      <c r="A15" s="74"/>
      <c r="B15" s="228" t="s">
        <v>1917</v>
      </c>
      <c r="C15" s="228"/>
      <c r="D15" s="74"/>
      <c r="E15" s="74"/>
      <c r="F15" s="74"/>
    </row>
    <row r="16" spans="1:13" x14ac:dyDescent="0.25">
      <c r="A16" s="74"/>
      <c r="B16" s="228"/>
      <c r="C16" s="228"/>
      <c r="D16" s="74"/>
      <c r="E16" s="74"/>
      <c r="F16" s="74"/>
    </row>
    <row r="17" spans="1:6" x14ac:dyDescent="0.25">
      <c r="A17" s="74"/>
      <c r="B17" s="74"/>
      <c r="C17" s="74"/>
      <c r="D17" s="74"/>
      <c r="E17" s="74"/>
      <c r="F17" s="74"/>
    </row>
    <row r="18" spans="1:6" x14ac:dyDescent="0.25">
      <c r="A18" s="74"/>
      <c r="B18" s="74"/>
      <c r="C18" s="74"/>
      <c r="D18" s="74"/>
      <c r="E18" s="74"/>
      <c r="F18" s="74"/>
    </row>
    <row r="19" spans="1:6" x14ac:dyDescent="0.25">
      <c r="A19" s="73"/>
      <c r="B19" s="74"/>
      <c r="C19" s="74"/>
      <c r="D19" s="74"/>
      <c r="E19" s="74"/>
      <c r="F19" s="74"/>
    </row>
    <row r="20" spans="1:6" x14ac:dyDescent="0.25">
      <c r="A20" s="92"/>
      <c r="B20" s="74"/>
      <c r="C20" s="74"/>
      <c r="D20" s="74"/>
      <c r="E20" s="74"/>
      <c r="F20" s="74"/>
    </row>
    <row r="21" spans="1:6" ht="17.399999999999999" customHeight="1" x14ac:dyDescent="0.25">
      <c r="A21" s="92"/>
      <c r="B21" s="73"/>
      <c r="C21" s="73"/>
      <c r="D21" s="74"/>
      <c r="E21" s="74"/>
      <c r="F21" s="74"/>
    </row>
    <row r="22" spans="1:6" ht="17.399999999999999" customHeight="1" x14ac:dyDescent="0.25">
      <c r="A22" s="92"/>
      <c r="B22" s="73"/>
      <c r="C22" s="73"/>
      <c r="D22" s="74"/>
      <c r="E22" s="74"/>
      <c r="F22" s="74"/>
    </row>
    <row r="23" spans="1:6" ht="17.399999999999999" customHeight="1" x14ac:dyDescent="0.25">
      <c r="A23" s="92"/>
      <c r="B23" s="93"/>
      <c r="C23" s="93"/>
      <c r="D23" s="74"/>
      <c r="E23" s="74"/>
      <c r="F23" s="74"/>
    </row>
    <row r="24" spans="1:6" ht="17.399999999999999" customHeight="1" x14ac:dyDescent="0.25">
      <c r="A24" s="92" t="s">
        <v>2695</v>
      </c>
      <c r="B24" s="224" t="s">
        <v>1916</v>
      </c>
      <c r="C24" s="224"/>
      <c r="D24" s="74"/>
      <c r="E24" s="74"/>
      <c r="F24" s="74"/>
    </row>
    <row r="25" spans="1:6" x14ac:dyDescent="0.25">
      <c r="A25" s="92"/>
      <c r="B25" s="87"/>
      <c r="C25" s="74"/>
      <c r="D25" s="74"/>
      <c r="E25" s="74"/>
      <c r="F25" s="74"/>
    </row>
    <row r="26" spans="1:6" ht="13.2" customHeight="1" x14ac:dyDescent="0.25">
      <c r="B26" s="88"/>
      <c r="C26" s="88"/>
    </row>
  </sheetData>
  <sheetProtection sheet="1" selectLockedCells="1"/>
  <mergeCells count="10">
    <mergeCell ref="B24:C24"/>
    <mergeCell ref="C13:F13"/>
    <mergeCell ref="C12:F12"/>
    <mergeCell ref="A2:D2"/>
    <mergeCell ref="C8:F8"/>
    <mergeCell ref="B15:C16"/>
    <mergeCell ref="C7:E7"/>
    <mergeCell ref="C9:E9"/>
    <mergeCell ref="C10:E10"/>
    <mergeCell ref="C11:E11"/>
  </mergeCells>
  <dataValidations count="3">
    <dataValidation type="whole" allowBlank="1" showInputMessage="1" showErrorMessage="1" sqref="C6" xr:uid="{443D771F-33D6-430C-B570-F4F5D874D62C}">
      <formula1>1</formula1>
      <formula2>31</formula2>
    </dataValidation>
    <dataValidation type="whole" allowBlank="1" showInputMessage="1" showErrorMessage="1" sqref="D6" xr:uid="{A249BB8A-7C8A-443E-AC9D-E1F0B7A747F8}">
      <formula1>1</formula1>
      <formula2>12</formula2>
    </dataValidation>
    <dataValidation type="whole" allowBlank="1" showInputMessage="1" showErrorMessage="1" sqref="E6" xr:uid="{462AA6B8-10B8-42DB-9A70-21AF8A87E85E}">
      <formula1>2021</formula1>
      <formula2>2029</formula2>
    </dataValidation>
  </dataValidations>
  <hyperlinks>
    <hyperlink ref="B15" location="Schülerprofil!A1" display="&gt; zum Schülerprofil" xr:uid="{B7007B0C-D426-4430-91C5-7E7215AD0A89}"/>
    <hyperlink ref="B24" r:id="rId1" xr:uid="{A1906BAA-83DE-4A58-844C-D85AA87D9A7E}"/>
  </hyperlinks>
  <pageMargins left="0.7" right="0.7" top="0.78740157499999996" bottom="0.78740157499999996" header="0.3" footer="0.3"/>
  <pageSetup paperSize="9" orientation="portrait" horizontalDpi="0" verticalDpi="0" r:id="rId2"/>
  <drawing r:id="rId3"/>
  <extLst>
    <ext xmlns:x14="http://schemas.microsoft.com/office/spreadsheetml/2009/9/main" uri="{CCE6A557-97BC-4b89-ADB6-D9C93CAAB3DF}">
      <x14:dataValidations xmlns:xm="http://schemas.microsoft.com/office/excel/2006/main" count="2">
        <x14:dataValidation type="list" allowBlank="1" showInputMessage="1" xr:uid="{1A160034-B49A-40DB-8783-F7D15FDA8CE9}">
          <x14:formula1>
            <xm:f>Schulen!$A$2:$A$778</xm:f>
          </x14:formula1>
          <xm:sqref>F7</xm:sqref>
        </x14:dataValidation>
        <x14:dataValidation type="list" allowBlank="1" showInputMessage="1" xr:uid="{82151BDF-5C93-4F55-8118-20A71ADD13CC}">
          <x14:formula1>
            <xm:f>Schulen!$A$2:$A$518</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7735F-0B6C-44D4-9B0C-F9A44C258353}">
  <sheetPr codeName="Tabelle1">
    <tabColor rgb="FF007878"/>
  </sheetPr>
  <dimension ref="A1:R176"/>
  <sheetViews>
    <sheetView showGridLines="0" zoomScaleNormal="100" workbookViewId="0">
      <selection activeCell="C17" sqref="C17"/>
    </sheetView>
  </sheetViews>
  <sheetFormatPr baseColWidth="10" defaultColWidth="11.5546875" defaultRowHeight="14.4" x14ac:dyDescent="0.3"/>
  <cols>
    <col min="1" max="1" width="4.6640625" style="99" customWidth="1"/>
    <col min="2" max="2" width="5.109375" style="101" bestFit="1" customWidth="1"/>
    <col min="3" max="3" width="15.44140625" style="99" customWidth="1"/>
    <col min="4" max="4" width="15.33203125" style="99" customWidth="1"/>
    <col min="5" max="5" width="8" style="99" customWidth="1"/>
    <col min="6" max="7" width="7.6640625" style="99" customWidth="1"/>
    <col min="8" max="8" width="6.5546875" style="99" bestFit="1" customWidth="1"/>
    <col min="9" max="9" width="8.44140625" style="99" bestFit="1" customWidth="1"/>
    <col min="10" max="10" width="15.77734375" style="99" customWidth="1"/>
    <col min="11" max="11" width="1.6640625" style="99" hidden="1" customWidth="1"/>
    <col min="12" max="12" width="1.5546875" style="99" hidden="1" customWidth="1"/>
    <col min="13" max="13" width="11.33203125" style="99" hidden="1" customWidth="1"/>
    <col min="14" max="14" width="15.77734375" style="99" customWidth="1"/>
    <col min="15" max="15" width="15" style="99" customWidth="1"/>
    <col min="16" max="17" width="15.88671875" style="99" customWidth="1"/>
    <col min="18" max="18" width="41.109375" style="99" bestFit="1" customWidth="1"/>
    <col min="19" max="16384" width="11.5546875" style="99"/>
  </cols>
  <sheetData>
    <row r="1" spans="1:18" ht="33" customHeight="1" x14ac:dyDescent="0.3">
      <c r="B1" s="143"/>
      <c r="C1" s="237" t="s">
        <v>1833</v>
      </c>
      <c r="D1" s="237"/>
      <c r="E1" s="237"/>
      <c r="F1" s="237"/>
      <c r="G1" s="144"/>
      <c r="H1" s="144"/>
      <c r="I1" s="144"/>
      <c r="J1" s="145"/>
      <c r="K1" s="145"/>
      <c r="L1" s="145"/>
      <c r="M1" s="144"/>
      <c r="N1" s="144"/>
      <c r="O1" s="144"/>
      <c r="P1" s="144"/>
    </row>
    <row r="2" spans="1:18" ht="14.25" customHeight="1" x14ac:dyDescent="0.3">
      <c r="B2" s="143"/>
      <c r="J2" s="146"/>
      <c r="K2" s="146"/>
      <c r="L2" s="146"/>
    </row>
    <row r="3" spans="1:18" ht="5.4" customHeight="1" x14ac:dyDescent="0.35">
      <c r="B3" s="143"/>
      <c r="C3" s="147"/>
      <c r="J3" s="146"/>
      <c r="K3" s="146"/>
      <c r="L3" s="146"/>
      <c r="N3" s="238"/>
      <c r="O3" s="238"/>
      <c r="P3" s="238"/>
    </row>
    <row r="4" spans="1:18" ht="1.8" hidden="1" customHeight="1" x14ac:dyDescent="0.35">
      <c r="B4" s="143"/>
      <c r="C4" s="147"/>
      <c r="J4" s="146"/>
      <c r="K4" s="146"/>
      <c r="L4" s="146"/>
      <c r="N4" s="238"/>
      <c r="O4" s="238"/>
      <c r="P4" s="238"/>
    </row>
    <row r="5" spans="1:18" ht="1.2" customHeight="1" x14ac:dyDescent="0.3">
      <c r="B5" s="143"/>
      <c r="C5" s="146"/>
      <c r="J5" s="146"/>
      <c r="K5" s="146"/>
      <c r="L5" s="146"/>
      <c r="N5" s="221"/>
      <c r="O5" s="221"/>
    </row>
    <row r="6" spans="1:18" ht="18.600000000000001" customHeight="1" x14ac:dyDescent="0.3">
      <c r="B6" s="142"/>
      <c r="C6" s="133"/>
      <c r="J6" s="133"/>
      <c r="K6" s="133"/>
      <c r="L6" s="133"/>
      <c r="N6" s="239" t="s">
        <v>1918</v>
      </c>
      <c r="O6" s="239"/>
      <c r="P6" s="239"/>
    </row>
    <row r="7" spans="1:18" ht="6" hidden="1" customHeight="1" x14ac:dyDescent="0.3">
      <c r="C7" s="104"/>
      <c r="D7" s="141"/>
      <c r="E7" s="141"/>
      <c r="F7" s="141"/>
      <c r="G7" s="141"/>
      <c r="H7" s="141"/>
      <c r="I7" s="141"/>
      <c r="J7" s="141"/>
      <c r="K7" s="141"/>
      <c r="M7" s="220"/>
      <c r="N7" s="239"/>
      <c r="O7" s="239"/>
      <c r="P7" s="239"/>
    </row>
    <row r="8" spans="1:18" ht="10.199999999999999" customHeight="1" x14ac:dyDescent="0.3">
      <c r="C8" s="104"/>
      <c r="D8" s="141"/>
      <c r="E8" s="141"/>
      <c r="F8" s="141"/>
      <c r="G8" s="141"/>
      <c r="H8" s="141"/>
      <c r="I8" s="141"/>
      <c r="J8" s="141"/>
      <c r="K8" s="141"/>
      <c r="M8" s="220"/>
      <c r="N8" s="239"/>
      <c r="O8" s="239"/>
      <c r="P8" s="239"/>
    </row>
    <row r="9" spans="1:18" ht="3" customHeight="1" x14ac:dyDescent="0.3">
      <c r="C9" s="104"/>
      <c r="D9" s="141"/>
      <c r="E9" s="141"/>
      <c r="F9" s="141"/>
      <c r="G9" s="141"/>
      <c r="H9" s="141"/>
      <c r="I9" s="141"/>
      <c r="J9" s="141"/>
      <c r="K9" s="141"/>
      <c r="M9" s="220"/>
      <c r="P9" s="96"/>
    </row>
    <row r="10" spans="1:18" s="105" customFormat="1" ht="27" customHeight="1" x14ac:dyDescent="0.3">
      <c r="B10" s="219"/>
      <c r="C10" s="219"/>
      <c r="N10" s="240" t="s">
        <v>1834</v>
      </c>
      <c r="O10" s="240"/>
      <c r="P10" s="240"/>
    </row>
    <row r="11" spans="1:18" ht="15.75" customHeight="1" x14ac:dyDescent="0.3">
      <c r="C11" s="104"/>
      <c r="J11" s="105"/>
      <c r="K11" s="105"/>
      <c r="N11" s="95"/>
      <c r="O11" s="95"/>
      <c r="P11" s="95"/>
    </row>
    <row r="12" spans="1:18" s="110" customFormat="1" ht="39" customHeight="1" thickBot="1" x14ac:dyDescent="0.3">
      <c r="A12" s="106"/>
      <c r="B12" s="107"/>
      <c r="C12" s="108"/>
      <c r="D12" s="106"/>
      <c r="E12" s="106"/>
      <c r="F12" s="106"/>
      <c r="G12" s="106"/>
      <c r="H12" s="106"/>
      <c r="I12" s="106"/>
      <c r="J12" s="109"/>
      <c r="K12" s="106"/>
      <c r="L12" s="106"/>
      <c r="M12" s="106"/>
      <c r="N12" s="106"/>
      <c r="O12" s="106"/>
      <c r="P12" s="106"/>
      <c r="Q12" s="106"/>
      <c r="R12" s="106"/>
    </row>
    <row r="13" spans="1:18" ht="45.6" customHeight="1" thickBot="1" x14ac:dyDescent="0.35">
      <c r="A13" s="111"/>
      <c r="B13" s="112"/>
      <c r="C13" s="241" t="s">
        <v>1835</v>
      </c>
      <c r="D13" s="242"/>
      <c r="E13" s="242"/>
      <c r="F13" s="242"/>
      <c r="G13" s="242"/>
      <c r="H13" s="242"/>
      <c r="I13" s="243"/>
      <c r="J13" s="244" t="s">
        <v>1876</v>
      </c>
      <c r="K13" s="245"/>
      <c r="L13" s="245"/>
      <c r="M13" s="246"/>
      <c r="N13" s="247" t="s">
        <v>1836</v>
      </c>
      <c r="O13" s="248"/>
      <c r="P13" s="248"/>
      <c r="Q13" s="248"/>
      <c r="R13" s="249"/>
    </row>
    <row r="14" spans="1:18" ht="47.4" customHeight="1" x14ac:dyDescent="0.3">
      <c r="A14" s="111"/>
      <c r="B14" s="112"/>
      <c r="C14" s="113" t="s">
        <v>1837</v>
      </c>
      <c r="D14" s="114" t="s">
        <v>1838</v>
      </c>
      <c r="E14" s="230" t="s">
        <v>1839</v>
      </c>
      <c r="F14" s="231"/>
      <c r="G14" s="232"/>
      <c r="H14" s="115" t="s">
        <v>1840</v>
      </c>
      <c r="I14" s="116" t="s">
        <v>1841</v>
      </c>
      <c r="J14" s="117" t="s">
        <v>1842</v>
      </c>
      <c r="K14" s="118"/>
      <c r="L14" s="118"/>
      <c r="M14" s="118"/>
      <c r="N14" s="119" t="s">
        <v>1843</v>
      </c>
      <c r="O14" s="118" t="s">
        <v>1844</v>
      </c>
      <c r="P14" s="118" t="s">
        <v>1845</v>
      </c>
      <c r="Q14" s="118" t="s">
        <v>1846</v>
      </c>
      <c r="R14" s="120" t="s">
        <v>1847</v>
      </c>
    </row>
    <row r="15" spans="1:18" s="133" customFormat="1" ht="17.25" customHeight="1" thickBot="1" x14ac:dyDescent="0.3">
      <c r="A15" s="121"/>
      <c r="B15" s="122"/>
      <c r="C15" s="123"/>
      <c r="D15" s="124" t="s">
        <v>1848</v>
      </c>
      <c r="E15" s="125" t="s">
        <v>1826</v>
      </c>
      <c r="F15" s="126" t="s">
        <v>1849</v>
      </c>
      <c r="G15" s="127" t="s">
        <v>1850</v>
      </c>
      <c r="H15" s="128"/>
      <c r="I15" s="129"/>
      <c r="J15" s="130" t="s">
        <v>1851</v>
      </c>
      <c r="K15" s="131"/>
      <c r="L15" s="131"/>
      <c r="M15" s="131"/>
      <c r="N15" s="123" t="s">
        <v>1852</v>
      </c>
      <c r="O15" s="131"/>
      <c r="P15" s="131"/>
      <c r="Q15" s="131"/>
      <c r="R15" s="132" t="s">
        <v>1853</v>
      </c>
    </row>
    <row r="16" spans="1:18" ht="28.5" customHeight="1" x14ac:dyDescent="0.3">
      <c r="A16" s="233" t="s">
        <v>1854</v>
      </c>
      <c r="B16" s="234"/>
      <c r="C16" s="134">
        <v>1</v>
      </c>
      <c r="D16" s="135" t="s">
        <v>1855</v>
      </c>
      <c r="E16" s="136">
        <v>4</v>
      </c>
      <c r="F16" s="136">
        <v>11</v>
      </c>
      <c r="G16" s="136">
        <v>2012</v>
      </c>
      <c r="H16" s="136">
        <v>140</v>
      </c>
      <c r="I16" s="137">
        <v>30</v>
      </c>
      <c r="J16" s="138" t="s">
        <v>1856</v>
      </c>
      <c r="K16" s="139"/>
      <c r="L16" s="140"/>
      <c r="M16" s="136"/>
      <c r="N16" s="134" t="s">
        <v>1856</v>
      </c>
      <c r="O16" s="140" t="s">
        <v>1858</v>
      </c>
      <c r="P16" s="136"/>
      <c r="Q16" s="136"/>
      <c r="R16" s="137" t="s">
        <v>1878</v>
      </c>
    </row>
    <row r="17" spans="1:18" x14ac:dyDescent="0.3">
      <c r="A17" s="102"/>
      <c r="B17" s="103">
        <v>1</v>
      </c>
      <c r="C17" s="5"/>
      <c r="D17" s="148" t="str">
        <f t="shared" ref="D17:D23" si="0">IF($A$1="","--wählen--")</f>
        <v>--wählen--</v>
      </c>
      <c r="E17" s="149"/>
      <c r="F17" s="149"/>
      <c r="G17" s="149"/>
      <c r="H17" s="150"/>
      <c r="I17" s="151"/>
      <c r="J17" s="18" t="str">
        <f t="shared" ref="J17:J22" si="1">IF($A$1="","--wählen--")</f>
        <v>--wählen--</v>
      </c>
      <c r="K17" s="19"/>
      <c r="L17" s="20"/>
      <c r="M17" s="21"/>
      <c r="N17" s="19" t="str">
        <f t="shared" ref="N17:N22" si="2">IF($A$1="","--wählen--")</f>
        <v>--wählen--</v>
      </c>
      <c r="O17" s="6"/>
      <c r="P17" s="6"/>
      <c r="Q17" s="6"/>
      <c r="R17" s="152" t="s">
        <v>1921</v>
      </c>
    </row>
    <row r="18" spans="1:18" x14ac:dyDescent="0.3">
      <c r="A18" s="102"/>
      <c r="B18" s="103">
        <v>2</v>
      </c>
      <c r="C18" s="7"/>
      <c r="D18" s="153" t="str">
        <f t="shared" si="0"/>
        <v>--wählen--</v>
      </c>
      <c r="E18" s="154"/>
      <c r="F18" s="154"/>
      <c r="G18" s="154"/>
      <c r="H18" s="154"/>
      <c r="I18" s="155"/>
      <c r="J18" s="22" t="str">
        <f t="shared" si="1"/>
        <v>--wählen--</v>
      </c>
      <c r="K18" s="23"/>
      <c r="L18" s="24"/>
      <c r="M18" s="25"/>
      <c r="N18" s="23" t="str">
        <f t="shared" si="2"/>
        <v>--wählen--</v>
      </c>
      <c r="O18" s="8"/>
      <c r="P18" s="8"/>
      <c r="Q18" s="8"/>
      <c r="R18" s="155" t="s">
        <v>1921</v>
      </c>
    </row>
    <row r="19" spans="1:18" x14ac:dyDescent="0.3">
      <c r="A19" s="102"/>
      <c r="B19" s="103">
        <v>3</v>
      </c>
      <c r="C19" s="9"/>
      <c r="D19" s="148" t="str">
        <f t="shared" si="0"/>
        <v>--wählen--</v>
      </c>
      <c r="E19" s="149"/>
      <c r="F19" s="149"/>
      <c r="G19" s="149"/>
      <c r="H19" s="149"/>
      <c r="I19" s="152"/>
      <c r="J19" s="26" t="str">
        <f t="shared" si="1"/>
        <v>--wählen--</v>
      </c>
      <c r="K19" s="27"/>
      <c r="L19" s="28"/>
      <c r="M19" s="21"/>
      <c r="N19" s="27" t="str">
        <f t="shared" si="2"/>
        <v>--wählen--</v>
      </c>
      <c r="O19" s="10"/>
      <c r="P19" s="10"/>
      <c r="Q19" s="10"/>
      <c r="R19" s="152" t="s">
        <v>1921</v>
      </c>
    </row>
    <row r="20" spans="1:18" x14ac:dyDescent="0.3">
      <c r="A20" s="102"/>
      <c r="B20" s="103">
        <v>4</v>
      </c>
      <c r="C20" s="7"/>
      <c r="D20" s="153" t="str">
        <f t="shared" si="0"/>
        <v>--wählen--</v>
      </c>
      <c r="E20" s="154"/>
      <c r="F20" s="154"/>
      <c r="G20" s="154"/>
      <c r="H20" s="154"/>
      <c r="I20" s="155"/>
      <c r="J20" s="22" t="str">
        <f t="shared" si="1"/>
        <v>--wählen--</v>
      </c>
      <c r="K20" s="23"/>
      <c r="L20" s="24"/>
      <c r="M20" s="25"/>
      <c r="N20" s="23" t="str">
        <f t="shared" si="2"/>
        <v>--wählen--</v>
      </c>
      <c r="O20" s="8"/>
      <c r="P20" s="8"/>
      <c r="Q20" s="8"/>
      <c r="R20" s="155" t="s">
        <v>1921</v>
      </c>
    </row>
    <row r="21" spans="1:18" x14ac:dyDescent="0.3">
      <c r="A21" s="102"/>
      <c r="B21" s="103">
        <v>5</v>
      </c>
      <c r="C21" s="9"/>
      <c r="D21" s="148" t="str">
        <f t="shared" si="0"/>
        <v>--wählen--</v>
      </c>
      <c r="E21" s="149"/>
      <c r="F21" s="149"/>
      <c r="G21" s="149"/>
      <c r="H21" s="149"/>
      <c r="I21" s="152"/>
      <c r="J21" s="26" t="str">
        <f t="shared" si="1"/>
        <v>--wählen--</v>
      </c>
      <c r="K21" s="27"/>
      <c r="L21" s="28"/>
      <c r="M21" s="21"/>
      <c r="N21" s="27" t="str">
        <f t="shared" si="2"/>
        <v>--wählen--</v>
      </c>
      <c r="O21" s="10"/>
      <c r="P21" s="10"/>
      <c r="Q21" s="10"/>
      <c r="R21" s="152" t="s">
        <v>1921</v>
      </c>
    </row>
    <row r="22" spans="1:18" x14ac:dyDescent="0.3">
      <c r="A22" s="102"/>
      <c r="B22" s="103">
        <v>6</v>
      </c>
      <c r="C22" s="7"/>
      <c r="D22" s="153" t="str">
        <f t="shared" si="0"/>
        <v>--wählen--</v>
      </c>
      <c r="E22" s="154"/>
      <c r="F22" s="154"/>
      <c r="G22" s="154"/>
      <c r="H22" s="154"/>
      <c r="I22" s="155"/>
      <c r="J22" s="22" t="str">
        <f t="shared" si="1"/>
        <v>--wählen--</v>
      </c>
      <c r="K22" s="23"/>
      <c r="L22" s="24"/>
      <c r="M22" s="25"/>
      <c r="N22" s="23" t="str">
        <f t="shared" si="2"/>
        <v>--wählen--</v>
      </c>
      <c r="O22" s="8"/>
      <c r="P22" s="8"/>
      <c r="Q22" s="8"/>
      <c r="R22" s="155" t="s">
        <v>1921</v>
      </c>
    </row>
    <row r="23" spans="1:18" ht="14.25" customHeight="1" x14ac:dyDescent="0.3">
      <c r="A23" s="102"/>
      <c r="B23" s="103">
        <v>7</v>
      </c>
      <c r="C23" s="11"/>
      <c r="D23" s="148" t="str">
        <f t="shared" si="0"/>
        <v>--wählen--</v>
      </c>
      <c r="E23" s="149"/>
      <c r="F23" s="149"/>
      <c r="G23" s="149"/>
      <c r="H23" s="149"/>
      <c r="I23" s="152"/>
      <c r="J23" s="29" t="str">
        <f t="shared" ref="J23:J81" si="3">IF($A$1="","--wählen--")</f>
        <v>--wählen--</v>
      </c>
      <c r="K23" s="30"/>
      <c r="L23" s="31"/>
      <c r="M23" s="21"/>
      <c r="N23" s="27" t="str">
        <f t="shared" ref="N23:N81" si="4">IF($A$1="","--wählen--")</f>
        <v>--wählen--</v>
      </c>
      <c r="O23" s="10"/>
      <c r="P23" s="10"/>
      <c r="Q23" s="10"/>
      <c r="R23" s="152" t="s">
        <v>1921</v>
      </c>
    </row>
    <row r="24" spans="1:18" x14ac:dyDescent="0.3">
      <c r="A24" s="102"/>
      <c r="B24" s="103">
        <v>8</v>
      </c>
      <c r="C24" s="7"/>
      <c r="D24" s="153" t="str">
        <f t="shared" ref="D24:D81" si="5">IF($A$1="","--wählen--")</f>
        <v>--wählen--</v>
      </c>
      <c r="E24" s="154"/>
      <c r="F24" s="154"/>
      <c r="G24" s="154"/>
      <c r="H24" s="154"/>
      <c r="I24" s="155"/>
      <c r="J24" s="22" t="str">
        <f t="shared" si="3"/>
        <v>--wählen--</v>
      </c>
      <c r="K24" s="23"/>
      <c r="L24" s="24"/>
      <c r="M24" s="25"/>
      <c r="N24" s="23" t="str">
        <f t="shared" si="4"/>
        <v>--wählen--</v>
      </c>
      <c r="O24" s="8"/>
      <c r="P24" s="8"/>
      <c r="Q24" s="8"/>
      <c r="R24" s="155" t="s">
        <v>1921</v>
      </c>
    </row>
    <row r="25" spans="1:18" x14ac:dyDescent="0.3">
      <c r="A25" s="102"/>
      <c r="B25" s="103">
        <v>9</v>
      </c>
      <c r="C25" s="9"/>
      <c r="D25" s="148" t="str">
        <f t="shared" si="5"/>
        <v>--wählen--</v>
      </c>
      <c r="E25" s="149"/>
      <c r="F25" s="149"/>
      <c r="G25" s="149"/>
      <c r="H25" s="149"/>
      <c r="I25" s="152"/>
      <c r="J25" s="26" t="str">
        <f t="shared" si="3"/>
        <v>--wählen--</v>
      </c>
      <c r="K25" s="27"/>
      <c r="L25" s="28"/>
      <c r="M25" s="21"/>
      <c r="N25" s="27" t="str">
        <f t="shared" si="4"/>
        <v>--wählen--</v>
      </c>
      <c r="O25" s="10"/>
      <c r="P25" s="10"/>
      <c r="Q25" s="10"/>
      <c r="R25" s="152" t="s">
        <v>1921</v>
      </c>
    </row>
    <row r="26" spans="1:18" x14ac:dyDescent="0.3">
      <c r="A26" s="102"/>
      <c r="B26" s="103">
        <v>10</v>
      </c>
      <c r="C26" s="7"/>
      <c r="D26" s="153" t="str">
        <f t="shared" si="5"/>
        <v>--wählen--</v>
      </c>
      <c r="E26" s="154"/>
      <c r="F26" s="154"/>
      <c r="G26" s="154"/>
      <c r="H26" s="154"/>
      <c r="I26" s="155"/>
      <c r="J26" s="22" t="str">
        <f t="shared" si="3"/>
        <v>--wählen--</v>
      </c>
      <c r="K26" s="23"/>
      <c r="L26" s="24"/>
      <c r="M26" s="25"/>
      <c r="N26" s="23" t="str">
        <f t="shared" si="4"/>
        <v>--wählen--</v>
      </c>
      <c r="O26" s="8"/>
      <c r="P26" s="8"/>
      <c r="Q26" s="8"/>
      <c r="R26" s="155" t="s">
        <v>1921</v>
      </c>
    </row>
    <row r="27" spans="1:18" ht="15" customHeight="1" x14ac:dyDescent="0.3">
      <c r="A27" s="102"/>
      <c r="B27" s="103">
        <v>11</v>
      </c>
      <c r="C27" s="9"/>
      <c r="D27" s="148" t="str">
        <f t="shared" si="5"/>
        <v>--wählen--</v>
      </c>
      <c r="E27" s="149"/>
      <c r="F27" s="149"/>
      <c r="G27" s="149"/>
      <c r="H27" s="149"/>
      <c r="I27" s="152"/>
      <c r="J27" s="26" t="str">
        <f t="shared" si="3"/>
        <v>--wählen--</v>
      </c>
      <c r="K27" s="27"/>
      <c r="L27" s="28"/>
      <c r="M27" s="21"/>
      <c r="N27" s="27" t="str">
        <f t="shared" si="4"/>
        <v>--wählen--</v>
      </c>
      <c r="O27" s="10"/>
      <c r="P27" s="10"/>
      <c r="Q27" s="10"/>
      <c r="R27" s="152" t="s">
        <v>1921</v>
      </c>
    </row>
    <row r="28" spans="1:18" x14ac:dyDescent="0.3">
      <c r="A28" s="102"/>
      <c r="B28" s="103">
        <v>12</v>
      </c>
      <c r="C28" s="7"/>
      <c r="D28" s="153" t="str">
        <f t="shared" si="5"/>
        <v>--wählen--</v>
      </c>
      <c r="E28" s="154"/>
      <c r="F28" s="154"/>
      <c r="G28" s="154"/>
      <c r="H28" s="154"/>
      <c r="I28" s="155"/>
      <c r="J28" s="22" t="str">
        <f t="shared" si="3"/>
        <v>--wählen--</v>
      </c>
      <c r="K28" s="23"/>
      <c r="L28" s="24"/>
      <c r="M28" s="25"/>
      <c r="N28" s="23" t="str">
        <f t="shared" si="4"/>
        <v>--wählen--</v>
      </c>
      <c r="O28" s="8"/>
      <c r="P28" s="8"/>
      <c r="Q28" s="8"/>
      <c r="R28" s="155" t="s">
        <v>1921</v>
      </c>
    </row>
    <row r="29" spans="1:18" x14ac:dyDescent="0.3">
      <c r="A29" s="102"/>
      <c r="B29" s="103">
        <v>13</v>
      </c>
      <c r="C29" s="9"/>
      <c r="D29" s="148" t="str">
        <f t="shared" si="5"/>
        <v>--wählen--</v>
      </c>
      <c r="E29" s="149"/>
      <c r="F29" s="149"/>
      <c r="G29" s="149"/>
      <c r="H29" s="149"/>
      <c r="I29" s="152"/>
      <c r="J29" s="26" t="str">
        <f t="shared" si="3"/>
        <v>--wählen--</v>
      </c>
      <c r="K29" s="27"/>
      <c r="L29" s="28"/>
      <c r="M29" s="21"/>
      <c r="N29" s="27" t="str">
        <f t="shared" si="4"/>
        <v>--wählen--</v>
      </c>
      <c r="O29" s="10"/>
      <c r="P29" s="10"/>
      <c r="Q29" s="10"/>
      <c r="R29" s="152" t="s">
        <v>1921</v>
      </c>
    </row>
    <row r="30" spans="1:18" x14ac:dyDescent="0.3">
      <c r="A30" s="102"/>
      <c r="B30" s="103">
        <v>14</v>
      </c>
      <c r="C30" s="7"/>
      <c r="D30" s="153" t="str">
        <f t="shared" si="5"/>
        <v>--wählen--</v>
      </c>
      <c r="E30" s="154"/>
      <c r="F30" s="154"/>
      <c r="G30" s="154"/>
      <c r="H30" s="154"/>
      <c r="I30" s="155"/>
      <c r="J30" s="22" t="str">
        <f t="shared" si="3"/>
        <v>--wählen--</v>
      </c>
      <c r="K30" s="23"/>
      <c r="L30" s="24"/>
      <c r="M30" s="25"/>
      <c r="N30" s="23" t="str">
        <f t="shared" si="4"/>
        <v>--wählen--</v>
      </c>
      <c r="O30" s="8"/>
      <c r="P30" s="8"/>
      <c r="Q30" s="8"/>
      <c r="R30" s="155" t="s">
        <v>1921</v>
      </c>
    </row>
    <row r="31" spans="1:18" x14ac:dyDescent="0.3">
      <c r="A31" s="102"/>
      <c r="B31" s="103">
        <v>15</v>
      </c>
      <c r="C31" s="9"/>
      <c r="D31" s="148" t="str">
        <f t="shared" si="5"/>
        <v>--wählen--</v>
      </c>
      <c r="E31" s="149"/>
      <c r="F31" s="149"/>
      <c r="G31" s="149"/>
      <c r="H31" s="149"/>
      <c r="I31" s="152"/>
      <c r="J31" s="26" t="str">
        <f t="shared" si="3"/>
        <v>--wählen--</v>
      </c>
      <c r="K31" s="27"/>
      <c r="L31" s="28"/>
      <c r="M31" s="21"/>
      <c r="N31" s="27" t="str">
        <f t="shared" si="4"/>
        <v>--wählen--</v>
      </c>
      <c r="O31" s="10"/>
      <c r="P31" s="10"/>
      <c r="Q31" s="10"/>
      <c r="R31" s="152" t="s">
        <v>1921</v>
      </c>
    </row>
    <row r="32" spans="1:18" x14ac:dyDescent="0.3">
      <c r="A32" s="102"/>
      <c r="B32" s="103">
        <v>16</v>
      </c>
      <c r="C32" s="7"/>
      <c r="D32" s="153" t="str">
        <f t="shared" si="5"/>
        <v>--wählen--</v>
      </c>
      <c r="E32" s="154"/>
      <c r="F32" s="154"/>
      <c r="G32" s="154"/>
      <c r="H32" s="154"/>
      <c r="I32" s="155"/>
      <c r="J32" s="22" t="str">
        <f t="shared" si="3"/>
        <v>--wählen--</v>
      </c>
      <c r="K32" s="23"/>
      <c r="L32" s="24"/>
      <c r="M32" s="25"/>
      <c r="N32" s="23" t="str">
        <f t="shared" si="4"/>
        <v>--wählen--</v>
      </c>
      <c r="O32" s="8"/>
      <c r="P32" s="8"/>
      <c r="Q32" s="8"/>
      <c r="R32" s="155" t="s">
        <v>1921</v>
      </c>
    </row>
    <row r="33" spans="1:18" x14ac:dyDescent="0.3">
      <c r="A33" s="102"/>
      <c r="B33" s="103">
        <v>17</v>
      </c>
      <c r="C33" s="9"/>
      <c r="D33" s="148" t="str">
        <f t="shared" si="5"/>
        <v>--wählen--</v>
      </c>
      <c r="E33" s="149"/>
      <c r="F33" s="149"/>
      <c r="G33" s="149"/>
      <c r="H33" s="149"/>
      <c r="I33" s="152"/>
      <c r="J33" s="26" t="str">
        <f t="shared" si="3"/>
        <v>--wählen--</v>
      </c>
      <c r="K33" s="27"/>
      <c r="L33" s="28"/>
      <c r="M33" s="21"/>
      <c r="N33" s="27" t="str">
        <f t="shared" si="4"/>
        <v>--wählen--</v>
      </c>
      <c r="O33" s="10"/>
      <c r="P33" s="10"/>
      <c r="Q33" s="10"/>
      <c r="R33" s="152" t="s">
        <v>1921</v>
      </c>
    </row>
    <row r="34" spans="1:18" x14ac:dyDescent="0.3">
      <c r="A34" s="102"/>
      <c r="B34" s="103">
        <v>18</v>
      </c>
      <c r="C34" s="7"/>
      <c r="D34" s="153" t="str">
        <f t="shared" si="5"/>
        <v>--wählen--</v>
      </c>
      <c r="E34" s="154"/>
      <c r="F34" s="154"/>
      <c r="G34" s="154"/>
      <c r="H34" s="154"/>
      <c r="I34" s="155"/>
      <c r="J34" s="22" t="str">
        <f t="shared" si="3"/>
        <v>--wählen--</v>
      </c>
      <c r="K34" s="23"/>
      <c r="L34" s="24"/>
      <c r="M34" s="25"/>
      <c r="N34" s="23" t="str">
        <f t="shared" si="4"/>
        <v>--wählen--</v>
      </c>
      <c r="O34" s="8"/>
      <c r="P34" s="8"/>
      <c r="Q34" s="8"/>
      <c r="R34" s="155" t="s">
        <v>1921</v>
      </c>
    </row>
    <row r="35" spans="1:18" x14ac:dyDescent="0.3">
      <c r="A35" s="102"/>
      <c r="B35" s="103">
        <v>19</v>
      </c>
      <c r="C35" s="9"/>
      <c r="D35" s="148" t="str">
        <f t="shared" si="5"/>
        <v>--wählen--</v>
      </c>
      <c r="E35" s="149"/>
      <c r="F35" s="149"/>
      <c r="G35" s="149"/>
      <c r="H35" s="149"/>
      <c r="I35" s="152"/>
      <c r="J35" s="26" t="str">
        <f t="shared" si="3"/>
        <v>--wählen--</v>
      </c>
      <c r="K35" s="27"/>
      <c r="L35" s="28"/>
      <c r="M35" s="21"/>
      <c r="N35" s="27" t="str">
        <f t="shared" si="4"/>
        <v>--wählen--</v>
      </c>
      <c r="O35" s="10"/>
      <c r="P35" s="10"/>
      <c r="Q35" s="10"/>
      <c r="R35" s="152" t="s">
        <v>1921</v>
      </c>
    </row>
    <row r="36" spans="1:18" x14ac:dyDescent="0.3">
      <c r="A36" s="102"/>
      <c r="B36" s="103">
        <v>20</v>
      </c>
      <c r="C36" s="7"/>
      <c r="D36" s="153" t="str">
        <f t="shared" si="5"/>
        <v>--wählen--</v>
      </c>
      <c r="E36" s="154"/>
      <c r="F36" s="154"/>
      <c r="G36" s="154"/>
      <c r="H36" s="154"/>
      <c r="I36" s="155"/>
      <c r="J36" s="22" t="str">
        <f t="shared" si="3"/>
        <v>--wählen--</v>
      </c>
      <c r="K36" s="23"/>
      <c r="L36" s="24"/>
      <c r="M36" s="25"/>
      <c r="N36" s="23" t="str">
        <f t="shared" si="4"/>
        <v>--wählen--</v>
      </c>
      <c r="O36" s="8"/>
      <c r="P36" s="8"/>
      <c r="Q36" s="8"/>
      <c r="R36" s="155" t="s">
        <v>1921</v>
      </c>
    </row>
    <row r="37" spans="1:18" x14ac:dyDescent="0.3">
      <c r="A37" s="102"/>
      <c r="B37" s="103">
        <v>21</v>
      </c>
      <c r="C37" s="9"/>
      <c r="D37" s="148" t="str">
        <f t="shared" si="5"/>
        <v>--wählen--</v>
      </c>
      <c r="E37" s="149"/>
      <c r="F37" s="149"/>
      <c r="G37" s="149"/>
      <c r="H37" s="149"/>
      <c r="I37" s="152"/>
      <c r="J37" s="26" t="str">
        <f t="shared" si="3"/>
        <v>--wählen--</v>
      </c>
      <c r="K37" s="27"/>
      <c r="L37" s="28"/>
      <c r="M37" s="21"/>
      <c r="N37" s="27" t="str">
        <f t="shared" si="4"/>
        <v>--wählen--</v>
      </c>
      <c r="O37" s="10"/>
      <c r="P37" s="10"/>
      <c r="Q37" s="10"/>
      <c r="R37" s="152" t="s">
        <v>1921</v>
      </c>
    </row>
    <row r="38" spans="1:18" x14ac:dyDescent="0.3">
      <c r="A38" s="102"/>
      <c r="B38" s="103">
        <v>22</v>
      </c>
      <c r="C38" s="7"/>
      <c r="D38" s="153" t="str">
        <f t="shared" si="5"/>
        <v>--wählen--</v>
      </c>
      <c r="E38" s="154"/>
      <c r="F38" s="154"/>
      <c r="G38" s="154"/>
      <c r="H38" s="154"/>
      <c r="I38" s="155"/>
      <c r="J38" s="22" t="str">
        <f t="shared" si="3"/>
        <v>--wählen--</v>
      </c>
      <c r="K38" s="23"/>
      <c r="L38" s="24"/>
      <c r="M38" s="25"/>
      <c r="N38" s="23" t="str">
        <f t="shared" si="4"/>
        <v>--wählen--</v>
      </c>
      <c r="O38" s="8"/>
      <c r="P38" s="8"/>
      <c r="Q38" s="8"/>
      <c r="R38" s="155" t="s">
        <v>1921</v>
      </c>
    </row>
    <row r="39" spans="1:18" x14ac:dyDescent="0.3">
      <c r="A39" s="102"/>
      <c r="B39" s="103">
        <v>23</v>
      </c>
      <c r="C39" s="9"/>
      <c r="D39" s="148" t="str">
        <f t="shared" si="5"/>
        <v>--wählen--</v>
      </c>
      <c r="E39" s="149"/>
      <c r="F39" s="149"/>
      <c r="G39" s="149"/>
      <c r="H39" s="149"/>
      <c r="I39" s="152"/>
      <c r="J39" s="26" t="str">
        <f t="shared" si="3"/>
        <v>--wählen--</v>
      </c>
      <c r="K39" s="27"/>
      <c r="L39" s="28"/>
      <c r="M39" s="21"/>
      <c r="N39" s="27" t="str">
        <f t="shared" si="4"/>
        <v>--wählen--</v>
      </c>
      <c r="O39" s="10"/>
      <c r="P39" s="10"/>
      <c r="Q39" s="10"/>
      <c r="R39" s="152" t="s">
        <v>1921</v>
      </c>
    </row>
    <row r="40" spans="1:18" x14ac:dyDescent="0.3">
      <c r="A40" s="102"/>
      <c r="B40" s="103">
        <v>24</v>
      </c>
      <c r="C40" s="7"/>
      <c r="D40" s="153" t="str">
        <f t="shared" si="5"/>
        <v>--wählen--</v>
      </c>
      <c r="E40" s="154"/>
      <c r="F40" s="154"/>
      <c r="G40" s="154"/>
      <c r="H40" s="154"/>
      <c r="I40" s="155"/>
      <c r="J40" s="22" t="str">
        <f t="shared" si="3"/>
        <v>--wählen--</v>
      </c>
      <c r="K40" s="23"/>
      <c r="L40" s="24"/>
      <c r="M40" s="25"/>
      <c r="N40" s="23" t="str">
        <f t="shared" si="4"/>
        <v>--wählen--</v>
      </c>
      <c r="O40" s="8"/>
      <c r="P40" s="8"/>
      <c r="Q40" s="8"/>
      <c r="R40" s="155" t="s">
        <v>1921</v>
      </c>
    </row>
    <row r="41" spans="1:18" x14ac:dyDescent="0.3">
      <c r="A41" s="102"/>
      <c r="B41" s="103">
        <v>25</v>
      </c>
      <c r="C41" s="9"/>
      <c r="D41" s="148" t="str">
        <f t="shared" si="5"/>
        <v>--wählen--</v>
      </c>
      <c r="E41" s="149"/>
      <c r="F41" s="149"/>
      <c r="G41" s="149"/>
      <c r="H41" s="149"/>
      <c r="I41" s="152"/>
      <c r="J41" s="26" t="str">
        <f t="shared" si="3"/>
        <v>--wählen--</v>
      </c>
      <c r="K41" s="27"/>
      <c r="L41" s="28"/>
      <c r="M41" s="21"/>
      <c r="N41" s="27" t="str">
        <f t="shared" si="4"/>
        <v>--wählen--</v>
      </c>
      <c r="O41" s="10"/>
      <c r="P41" s="10"/>
      <c r="Q41" s="10"/>
      <c r="R41" s="152" t="s">
        <v>1921</v>
      </c>
    </row>
    <row r="42" spans="1:18" x14ac:dyDescent="0.3">
      <c r="A42" s="102"/>
      <c r="B42" s="103">
        <v>26</v>
      </c>
      <c r="C42" s="7"/>
      <c r="D42" s="153" t="str">
        <f t="shared" si="5"/>
        <v>--wählen--</v>
      </c>
      <c r="E42" s="154"/>
      <c r="F42" s="154"/>
      <c r="G42" s="154"/>
      <c r="H42" s="154"/>
      <c r="I42" s="155"/>
      <c r="J42" s="22" t="str">
        <f t="shared" si="3"/>
        <v>--wählen--</v>
      </c>
      <c r="K42" s="23"/>
      <c r="L42" s="24"/>
      <c r="M42" s="25"/>
      <c r="N42" s="23" t="str">
        <f t="shared" si="4"/>
        <v>--wählen--</v>
      </c>
      <c r="O42" s="8"/>
      <c r="P42" s="8"/>
      <c r="Q42" s="8"/>
      <c r="R42" s="155" t="s">
        <v>1921</v>
      </c>
    </row>
    <row r="43" spans="1:18" x14ac:dyDescent="0.3">
      <c r="A43" s="102"/>
      <c r="B43" s="103">
        <v>27</v>
      </c>
      <c r="C43" s="9"/>
      <c r="D43" s="148" t="str">
        <f t="shared" si="5"/>
        <v>--wählen--</v>
      </c>
      <c r="E43" s="149"/>
      <c r="F43" s="149"/>
      <c r="G43" s="149"/>
      <c r="H43" s="149"/>
      <c r="I43" s="152"/>
      <c r="J43" s="26" t="str">
        <f t="shared" si="3"/>
        <v>--wählen--</v>
      </c>
      <c r="K43" s="27"/>
      <c r="L43" s="28"/>
      <c r="M43" s="21"/>
      <c r="N43" s="27" t="str">
        <f t="shared" si="4"/>
        <v>--wählen--</v>
      </c>
      <c r="O43" s="10"/>
      <c r="P43" s="10"/>
      <c r="Q43" s="10"/>
      <c r="R43" s="152" t="s">
        <v>1921</v>
      </c>
    </row>
    <row r="44" spans="1:18" x14ac:dyDescent="0.3">
      <c r="A44" s="102"/>
      <c r="B44" s="103">
        <v>28</v>
      </c>
      <c r="C44" s="7"/>
      <c r="D44" s="153" t="str">
        <f t="shared" si="5"/>
        <v>--wählen--</v>
      </c>
      <c r="E44" s="154"/>
      <c r="F44" s="154"/>
      <c r="G44" s="154"/>
      <c r="H44" s="154"/>
      <c r="I44" s="155"/>
      <c r="J44" s="22" t="str">
        <f t="shared" si="3"/>
        <v>--wählen--</v>
      </c>
      <c r="K44" s="23"/>
      <c r="L44" s="24"/>
      <c r="M44" s="25"/>
      <c r="N44" s="23" t="str">
        <f t="shared" si="4"/>
        <v>--wählen--</v>
      </c>
      <c r="O44" s="8"/>
      <c r="P44" s="8"/>
      <c r="Q44" s="8"/>
      <c r="R44" s="155" t="s">
        <v>1921</v>
      </c>
    </row>
    <row r="45" spans="1:18" x14ac:dyDescent="0.3">
      <c r="A45" s="102"/>
      <c r="B45" s="103">
        <v>29</v>
      </c>
      <c r="C45" s="9"/>
      <c r="D45" s="148" t="str">
        <f t="shared" si="5"/>
        <v>--wählen--</v>
      </c>
      <c r="E45" s="149"/>
      <c r="F45" s="149"/>
      <c r="G45" s="149"/>
      <c r="H45" s="149"/>
      <c r="I45" s="152"/>
      <c r="J45" s="26" t="str">
        <f t="shared" si="3"/>
        <v>--wählen--</v>
      </c>
      <c r="K45" s="27"/>
      <c r="L45" s="28"/>
      <c r="M45" s="21"/>
      <c r="N45" s="27" t="str">
        <f t="shared" si="4"/>
        <v>--wählen--</v>
      </c>
      <c r="O45" s="10"/>
      <c r="P45" s="10"/>
      <c r="Q45" s="10"/>
      <c r="R45" s="152" t="s">
        <v>1921</v>
      </c>
    </row>
    <row r="46" spans="1:18" x14ac:dyDescent="0.3">
      <c r="A46" s="102"/>
      <c r="B46" s="103">
        <v>30</v>
      </c>
      <c r="C46" s="7"/>
      <c r="D46" s="153" t="str">
        <f t="shared" si="5"/>
        <v>--wählen--</v>
      </c>
      <c r="E46" s="154"/>
      <c r="F46" s="154"/>
      <c r="G46" s="154"/>
      <c r="H46" s="154"/>
      <c r="I46" s="155"/>
      <c r="J46" s="22" t="str">
        <f t="shared" si="3"/>
        <v>--wählen--</v>
      </c>
      <c r="K46" s="23"/>
      <c r="L46" s="24"/>
      <c r="M46" s="25"/>
      <c r="N46" s="23" t="str">
        <f t="shared" si="4"/>
        <v>--wählen--</v>
      </c>
      <c r="O46" s="8"/>
      <c r="P46" s="8"/>
      <c r="Q46" s="8"/>
      <c r="R46" s="155" t="s">
        <v>1921</v>
      </c>
    </row>
    <row r="47" spans="1:18" x14ac:dyDescent="0.3">
      <c r="A47" s="102"/>
      <c r="B47" s="103">
        <v>31</v>
      </c>
      <c r="C47" s="9"/>
      <c r="D47" s="148" t="str">
        <f t="shared" si="5"/>
        <v>--wählen--</v>
      </c>
      <c r="E47" s="149"/>
      <c r="F47" s="149"/>
      <c r="G47" s="149"/>
      <c r="H47" s="149"/>
      <c r="I47" s="152"/>
      <c r="J47" s="26" t="str">
        <f t="shared" si="3"/>
        <v>--wählen--</v>
      </c>
      <c r="K47" s="27"/>
      <c r="L47" s="28"/>
      <c r="M47" s="21"/>
      <c r="N47" s="27" t="str">
        <f t="shared" si="4"/>
        <v>--wählen--</v>
      </c>
      <c r="O47" s="10"/>
      <c r="P47" s="10"/>
      <c r="Q47" s="10"/>
      <c r="R47" s="152" t="s">
        <v>1921</v>
      </c>
    </row>
    <row r="48" spans="1:18" x14ac:dyDescent="0.3">
      <c r="A48" s="102"/>
      <c r="B48" s="103">
        <v>32</v>
      </c>
      <c r="C48" s="7"/>
      <c r="D48" s="153" t="str">
        <f t="shared" si="5"/>
        <v>--wählen--</v>
      </c>
      <c r="E48" s="154"/>
      <c r="F48" s="154"/>
      <c r="G48" s="154"/>
      <c r="H48" s="154"/>
      <c r="I48" s="155"/>
      <c r="J48" s="22" t="str">
        <f t="shared" si="3"/>
        <v>--wählen--</v>
      </c>
      <c r="K48" s="23"/>
      <c r="L48" s="24"/>
      <c r="M48" s="25"/>
      <c r="N48" s="23" t="str">
        <f t="shared" si="4"/>
        <v>--wählen--</v>
      </c>
      <c r="O48" s="8"/>
      <c r="P48" s="8"/>
      <c r="Q48" s="8"/>
      <c r="R48" s="155" t="s">
        <v>1921</v>
      </c>
    </row>
    <row r="49" spans="1:18" x14ac:dyDescent="0.3">
      <c r="A49" s="102"/>
      <c r="B49" s="103">
        <v>33</v>
      </c>
      <c r="C49" s="9"/>
      <c r="D49" s="148" t="str">
        <f t="shared" si="5"/>
        <v>--wählen--</v>
      </c>
      <c r="E49" s="149"/>
      <c r="F49" s="149"/>
      <c r="G49" s="149"/>
      <c r="H49" s="149"/>
      <c r="I49" s="152"/>
      <c r="J49" s="26" t="str">
        <f t="shared" si="3"/>
        <v>--wählen--</v>
      </c>
      <c r="K49" s="27"/>
      <c r="L49" s="28"/>
      <c r="M49" s="21"/>
      <c r="N49" s="27" t="str">
        <f t="shared" si="4"/>
        <v>--wählen--</v>
      </c>
      <c r="O49" s="10"/>
      <c r="P49" s="10"/>
      <c r="Q49" s="10"/>
      <c r="R49" s="152" t="s">
        <v>1921</v>
      </c>
    </row>
    <row r="50" spans="1:18" x14ac:dyDescent="0.3">
      <c r="A50" s="102"/>
      <c r="B50" s="103">
        <v>34</v>
      </c>
      <c r="C50" s="7"/>
      <c r="D50" s="153" t="str">
        <f t="shared" si="5"/>
        <v>--wählen--</v>
      </c>
      <c r="E50" s="154"/>
      <c r="F50" s="154"/>
      <c r="G50" s="154"/>
      <c r="H50" s="154"/>
      <c r="I50" s="155"/>
      <c r="J50" s="22" t="str">
        <f t="shared" si="3"/>
        <v>--wählen--</v>
      </c>
      <c r="K50" s="23"/>
      <c r="L50" s="24"/>
      <c r="M50" s="25"/>
      <c r="N50" s="23" t="str">
        <f t="shared" si="4"/>
        <v>--wählen--</v>
      </c>
      <c r="O50" s="8"/>
      <c r="P50" s="8"/>
      <c r="Q50" s="8"/>
      <c r="R50" s="155" t="s">
        <v>1921</v>
      </c>
    </row>
    <row r="51" spans="1:18" x14ac:dyDescent="0.3">
      <c r="A51" s="102"/>
      <c r="B51" s="103">
        <v>35</v>
      </c>
      <c r="C51" s="9"/>
      <c r="D51" s="148" t="str">
        <f t="shared" si="5"/>
        <v>--wählen--</v>
      </c>
      <c r="E51" s="149"/>
      <c r="F51" s="149"/>
      <c r="G51" s="149"/>
      <c r="H51" s="149"/>
      <c r="I51" s="152"/>
      <c r="J51" s="26" t="str">
        <f t="shared" si="3"/>
        <v>--wählen--</v>
      </c>
      <c r="K51" s="27"/>
      <c r="L51" s="28"/>
      <c r="M51" s="21"/>
      <c r="N51" s="27" t="str">
        <f t="shared" si="4"/>
        <v>--wählen--</v>
      </c>
      <c r="O51" s="10"/>
      <c r="P51" s="10"/>
      <c r="Q51" s="10"/>
      <c r="R51" s="152" t="s">
        <v>1921</v>
      </c>
    </row>
    <row r="52" spans="1:18" x14ac:dyDescent="0.3">
      <c r="A52" s="102"/>
      <c r="B52" s="103">
        <v>36</v>
      </c>
      <c r="C52" s="7"/>
      <c r="D52" s="153" t="str">
        <f t="shared" si="5"/>
        <v>--wählen--</v>
      </c>
      <c r="E52" s="154"/>
      <c r="F52" s="154"/>
      <c r="G52" s="154"/>
      <c r="H52" s="154"/>
      <c r="I52" s="155"/>
      <c r="J52" s="22" t="str">
        <f t="shared" si="3"/>
        <v>--wählen--</v>
      </c>
      <c r="K52" s="23"/>
      <c r="L52" s="24"/>
      <c r="M52" s="25"/>
      <c r="N52" s="23" t="str">
        <f t="shared" si="4"/>
        <v>--wählen--</v>
      </c>
      <c r="O52" s="8"/>
      <c r="P52" s="8"/>
      <c r="Q52" s="8"/>
      <c r="R52" s="155" t="s">
        <v>1921</v>
      </c>
    </row>
    <row r="53" spans="1:18" x14ac:dyDescent="0.3">
      <c r="A53" s="102"/>
      <c r="B53" s="103">
        <v>37</v>
      </c>
      <c r="C53" s="9"/>
      <c r="D53" s="148" t="str">
        <f t="shared" si="5"/>
        <v>--wählen--</v>
      </c>
      <c r="E53" s="149"/>
      <c r="F53" s="149"/>
      <c r="G53" s="149"/>
      <c r="H53" s="149"/>
      <c r="I53" s="152"/>
      <c r="J53" s="26" t="str">
        <f t="shared" si="3"/>
        <v>--wählen--</v>
      </c>
      <c r="K53" s="27"/>
      <c r="L53" s="28"/>
      <c r="M53" s="21"/>
      <c r="N53" s="27" t="str">
        <f t="shared" si="4"/>
        <v>--wählen--</v>
      </c>
      <c r="O53" s="10"/>
      <c r="P53" s="10"/>
      <c r="Q53" s="10"/>
      <c r="R53" s="152" t="s">
        <v>1921</v>
      </c>
    </row>
    <row r="54" spans="1:18" x14ac:dyDescent="0.3">
      <c r="A54" s="102"/>
      <c r="B54" s="103">
        <v>38</v>
      </c>
      <c r="C54" s="7"/>
      <c r="D54" s="153" t="str">
        <f t="shared" si="5"/>
        <v>--wählen--</v>
      </c>
      <c r="E54" s="154"/>
      <c r="F54" s="154"/>
      <c r="G54" s="154"/>
      <c r="H54" s="154"/>
      <c r="I54" s="155"/>
      <c r="J54" s="22" t="str">
        <f t="shared" si="3"/>
        <v>--wählen--</v>
      </c>
      <c r="K54" s="23"/>
      <c r="L54" s="24"/>
      <c r="M54" s="25"/>
      <c r="N54" s="23" t="str">
        <f t="shared" si="4"/>
        <v>--wählen--</v>
      </c>
      <c r="O54" s="8"/>
      <c r="P54" s="8"/>
      <c r="Q54" s="8"/>
      <c r="R54" s="155" t="s">
        <v>1921</v>
      </c>
    </row>
    <row r="55" spans="1:18" x14ac:dyDescent="0.3">
      <c r="A55" s="102"/>
      <c r="B55" s="103">
        <v>39</v>
      </c>
      <c r="C55" s="9"/>
      <c r="D55" s="148" t="str">
        <f t="shared" si="5"/>
        <v>--wählen--</v>
      </c>
      <c r="E55" s="149"/>
      <c r="F55" s="149"/>
      <c r="G55" s="149"/>
      <c r="H55" s="149"/>
      <c r="I55" s="152"/>
      <c r="J55" s="26" t="str">
        <f t="shared" si="3"/>
        <v>--wählen--</v>
      </c>
      <c r="K55" s="27"/>
      <c r="L55" s="28"/>
      <c r="M55" s="21"/>
      <c r="N55" s="27" t="str">
        <f t="shared" si="4"/>
        <v>--wählen--</v>
      </c>
      <c r="O55" s="10"/>
      <c r="P55" s="10"/>
      <c r="Q55" s="10"/>
      <c r="R55" s="152" t="s">
        <v>1921</v>
      </c>
    </row>
    <row r="56" spans="1:18" x14ac:dyDescent="0.3">
      <c r="A56" s="102"/>
      <c r="B56" s="103">
        <v>40</v>
      </c>
      <c r="C56" s="7"/>
      <c r="D56" s="153" t="str">
        <f t="shared" si="5"/>
        <v>--wählen--</v>
      </c>
      <c r="E56" s="154"/>
      <c r="F56" s="154"/>
      <c r="G56" s="154"/>
      <c r="H56" s="154"/>
      <c r="I56" s="155"/>
      <c r="J56" s="22" t="str">
        <f t="shared" si="3"/>
        <v>--wählen--</v>
      </c>
      <c r="K56" s="23"/>
      <c r="L56" s="24"/>
      <c r="M56" s="25"/>
      <c r="N56" s="23" t="str">
        <f t="shared" si="4"/>
        <v>--wählen--</v>
      </c>
      <c r="O56" s="8"/>
      <c r="P56" s="8"/>
      <c r="Q56" s="8"/>
      <c r="R56" s="155" t="s">
        <v>1921</v>
      </c>
    </row>
    <row r="57" spans="1:18" x14ac:dyDescent="0.3">
      <c r="A57" s="102"/>
      <c r="B57" s="103">
        <v>41</v>
      </c>
      <c r="C57" s="9"/>
      <c r="D57" s="148" t="str">
        <f t="shared" si="5"/>
        <v>--wählen--</v>
      </c>
      <c r="E57" s="149"/>
      <c r="F57" s="149"/>
      <c r="G57" s="149"/>
      <c r="H57" s="149"/>
      <c r="I57" s="152"/>
      <c r="J57" s="26" t="str">
        <f t="shared" si="3"/>
        <v>--wählen--</v>
      </c>
      <c r="K57" s="27"/>
      <c r="L57" s="28"/>
      <c r="M57" s="21"/>
      <c r="N57" s="27" t="str">
        <f t="shared" si="4"/>
        <v>--wählen--</v>
      </c>
      <c r="O57" s="10"/>
      <c r="P57" s="10"/>
      <c r="Q57" s="10"/>
      <c r="R57" s="152" t="s">
        <v>1921</v>
      </c>
    </row>
    <row r="58" spans="1:18" x14ac:dyDescent="0.3">
      <c r="A58" s="102"/>
      <c r="B58" s="103">
        <v>42</v>
      </c>
      <c r="C58" s="7"/>
      <c r="D58" s="153" t="str">
        <f t="shared" si="5"/>
        <v>--wählen--</v>
      </c>
      <c r="E58" s="154"/>
      <c r="F58" s="154"/>
      <c r="G58" s="154"/>
      <c r="H58" s="154"/>
      <c r="I58" s="155"/>
      <c r="J58" s="22" t="str">
        <f t="shared" si="3"/>
        <v>--wählen--</v>
      </c>
      <c r="K58" s="23"/>
      <c r="L58" s="24"/>
      <c r="M58" s="25"/>
      <c r="N58" s="23" t="str">
        <f t="shared" si="4"/>
        <v>--wählen--</v>
      </c>
      <c r="O58" s="8"/>
      <c r="P58" s="8"/>
      <c r="Q58" s="8"/>
      <c r="R58" s="155" t="s">
        <v>1921</v>
      </c>
    </row>
    <row r="59" spans="1:18" x14ac:dyDescent="0.3">
      <c r="A59" s="102"/>
      <c r="B59" s="103">
        <v>43</v>
      </c>
      <c r="C59" s="9"/>
      <c r="D59" s="148" t="str">
        <f t="shared" si="5"/>
        <v>--wählen--</v>
      </c>
      <c r="E59" s="149"/>
      <c r="F59" s="149"/>
      <c r="G59" s="149"/>
      <c r="H59" s="149"/>
      <c r="I59" s="152"/>
      <c r="J59" s="26" t="str">
        <f t="shared" si="3"/>
        <v>--wählen--</v>
      </c>
      <c r="K59" s="27"/>
      <c r="L59" s="28"/>
      <c r="M59" s="21"/>
      <c r="N59" s="27" t="str">
        <f t="shared" si="4"/>
        <v>--wählen--</v>
      </c>
      <c r="O59" s="10"/>
      <c r="P59" s="10"/>
      <c r="Q59" s="10"/>
      <c r="R59" s="152" t="s">
        <v>1921</v>
      </c>
    </row>
    <row r="60" spans="1:18" x14ac:dyDescent="0.3">
      <c r="A60" s="102"/>
      <c r="B60" s="103">
        <v>44</v>
      </c>
      <c r="C60" s="7"/>
      <c r="D60" s="153" t="str">
        <f t="shared" si="5"/>
        <v>--wählen--</v>
      </c>
      <c r="E60" s="154"/>
      <c r="F60" s="154"/>
      <c r="G60" s="154"/>
      <c r="H60" s="154"/>
      <c r="I60" s="155"/>
      <c r="J60" s="22" t="str">
        <f t="shared" si="3"/>
        <v>--wählen--</v>
      </c>
      <c r="K60" s="23"/>
      <c r="L60" s="24"/>
      <c r="M60" s="25"/>
      <c r="N60" s="23" t="str">
        <f t="shared" si="4"/>
        <v>--wählen--</v>
      </c>
      <c r="O60" s="8"/>
      <c r="P60" s="8"/>
      <c r="Q60" s="8"/>
      <c r="R60" s="155" t="s">
        <v>1921</v>
      </c>
    </row>
    <row r="61" spans="1:18" x14ac:dyDescent="0.3">
      <c r="A61" s="102"/>
      <c r="B61" s="103">
        <v>45</v>
      </c>
      <c r="C61" s="9"/>
      <c r="D61" s="148" t="str">
        <f t="shared" si="5"/>
        <v>--wählen--</v>
      </c>
      <c r="E61" s="149"/>
      <c r="F61" s="149"/>
      <c r="G61" s="149"/>
      <c r="H61" s="149"/>
      <c r="I61" s="152"/>
      <c r="J61" s="26" t="str">
        <f t="shared" si="3"/>
        <v>--wählen--</v>
      </c>
      <c r="K61" s="27"/>
      <c r="L61" s="28"/>
      <c r="M61" s="21"/>
      <c r="N61" s="27" t="str">
        <f t="shared" si="4"/>
        <v>--wählen--</v>
      </c>
      <c r="O61" s="10"/>
      <c r="P61" s="10"/>
      <c r="Q61" s="10"/>
      <c r="R61" s="152" t="s">
        <v>1921</v>
      </c>
    </row>
    <row r="62" spans="1:18" x14ac:dyDescent="0.3">
      <c r="A62" s="102"/>
      <c r="B62" s="103">
        <v>46</v>
      </c>
      <c r="C62" s="7"/>
      <c r="D62" s="153" t="str">
        <f t="shared" si="5"/>
        <v>--wählen--</v>
      </c>
      <c r="E62" s="154"/>
      <c r="F62" s="154"/>
      <c r="G62" s="154"/>
      <c r="H62" s="154"/>
      <c r="I62" s="155"/>
      <c r="J62" s="22" t="str">
        <f t="shared" si="3"/>
        <v>--wählen--</v>
      </c>
      <c r="K62" s="23"/>
      <c r="L62" s="24"/>
      <c r="M62" s="25"/>
      <c r="N62" s="23" t="str">
        <f t="shared" si="4"/>
        <v>--wählen--</v>
      </c>
      <c r="O62" s="8"/>
      <c r="P62" s="8"/>
      <c r="Q62" s="8"/>
      <c r="R62" s="155" t="s">
        <v>1921</v>
      </c>
    </row>
    <row r="63" spans="1:18" x14ac:dyDescent="0.3">
      <c r="A63" s="102"/>
      <c r="B63" s="103">
        <v>47</v>
      </c>
      <c r="C63" s="9"/>
      <c r="D63" s="148" t="str">
        <f t="shared" si="5"/>
        <v>--wählen--</v>
      </c>
      <c r="E63" s="149"/>
      <c r="F63" s="149"/>
      <c r="G63" s="149"/>
      <c r="H63" s="149"/>
      <c r="I63" s="152"/>
      <c r="J63" s="26" t="str">
        <f t="shared" si="3"/>
        <v>--wählen--</v>
      </c>
      <c r="K63" s="27"/>
      <c r="L63" s="28"/>
      <c r="M63" s="21"/>
      <c r="N63" s="27" t="str">
        <f t="shared" si="4"/>
        <v>--wählen--</v>
      </c>
      <c r="O63" s="10"/>
      <c r="P63" s="10"/>
      <c r="Q63" s="10"/>
      <c r="R63" s="152" t="s">
        <v>1921</v>
      </c>
    </row>
    <row r="64" spans="1:18" x14ac:dyDescent="0.3">
      <c r="A64" s="102"/>
      <c r="B64" s="103">
        <v>48</v>
      </c>
      <c r="C64" s="7"/>
      <c r="D64" s="153" t="str">
        <f t="shared" si="5"/>
        <v>--wählen--</v>
      </c>
      <c r="E64" s="154"/>
      <c r="F64" s="154"/>
      <c r="G64" s="154"/>
      <c r="H64" s="154"/>
      <c r="I64" s="155"/>
      <c r="J64" s="22" t="str">
        <f t="shared" si="3"/>
        <v>--wählen--</v>
      </c>
      <c r="K64" s="23"/>
      <c r="L64" s="24"/>
      <c r="M64" s="25"/>
      <c r="N64" s="23" t="str">
        <f t="shared" si="4"/>
        <v>--wählen--</v>
      </c>
      <c r="O64" s="8"/>
      <c r="P64" s="8"/>
      <c r="Q64" s="8"/>
      <c r="R64" s="155" t="s">
        <v>1921</v>
      </c>
    </row>
    <row r="65" spans="1:18" x14ac:dyDescent="0.3">
      <c r="A65" s="102"/>
      <c r="B65" s="103">
        <v>49</v>
      </c>
      <c r="C65" s="9"/>
      <c r="D65" s="148" t="str">
        <f t="shared" si="5"/>
        <v>--wählen--</v>
      </c>
      <c r="E65" s="149"/>
      <c r="F65" s="149"/>
      <c r="G65" s="149"/>
      <c r="H65" s="149"/>
      <c r="I65" s="152"/>
      <c r="J65" s="26" t="str">
        <f t="shared" si="3"/>
        <v>--wählen--</v>
      </c>
      <c r="K65" s="27"/>
      <c r="L65" s="28"/>
      <c r="M65" s="21"/>
      <c r="N65" s="27" t="str">
        <f t="shared" si="4"/>
        <v>--wählen--</v>
      </c>
      <c r="O65" s="10"/>
      <c r="P65" s="10"/>
      <c r="Q65" s="10"/>
      <c r="R65" s="152" t="s">
        <v>1921</v>
      </c>
    </row>
    <row r="66" spans="1:18" x14ac:dyDescent="0.3">
      <c r="A66" s="102"/>
      <c r="B66" s="103">
        <v>50</v>
      </c>
      <c r="C66" s="7"/>
      <c r="D66" s="153" t="str">
        <f t="shared" si="5"/>
        <v>--wählen--</v>
      </c>
      <c r="E66" s="154"/>
      <c r="F66" s="154"/>
      <c r="G66" s="154"/>
      <c r="H66" s="154"/>
      <c r="I66" s="155"/>
      <c r="J66" s="22" t="str">
        <f t="shared" si="3"/>
        <v>--wählen--</v>
      </c>
      <c r="K66" s="23"/>
      <c r="L66" s="24"/>
      <c r="M66" s="25"/>
      <c r="N66" s="23" t="str">
        <f t="shared" si="4"/>
        <v>--wählen--</v>
      </c>
      <c r="O66" s="8"/>
      <c r="P66" s="8"/>
      <c r="Q66" s="8"/>
      <c r="R66" s="155" t="s">
        <v>1921</v>
      </c>
    </row>
    <row r="67" spans="1:18" x14ac:dyDescent="0.3">
      <c r="A67" s="102"/>
      <c r="B67" s="103">
        <v>51</v>
      </c>
      <c r="C67" s="9"/>
      <c r="D67" s="148" t="str">
        <f t="shared" si="5"/>
        <v>--wählen--</v>
      </c>
      <c r="E67" s="149"/>
      <c r="F67" s="149"/>
      <c r="G67" s="149"/>
      <c r="H67" s="149"/>
      <c r="I67" s="152"/>
      <c r="J67" s="26" t="str">
        <f t="shared" si="3"/>
        <v>--wählen--</v>
      </c>
      <c r="K67" s="27"/>
      <c r="L67" s="28"/>
      <c r="M67" s="21"/>
      <c r="N67" s="27" t="str">
        <f t="shared" si="4"/>
        <v>--wählen--</v>
      </c>
      <c r="O67" s="10"/>
      <c r="P67" s="10"/>
      <c r="Q67" s="10"/>
      <c r="R67" s="152" t="s">
        <v>1921</v>
      </c>
    </row>
    <row r="68" spans="1:18" x14ac:dyDescent="0.3">
      <c r="A68" s="102"/>
      <c r="B68" s="103">
        <v>52</v>
      </c>
      <c r="C68" s="7"/>
      <c r="D68" s="153" t="str">
        <f t="shared" si="5"/>
        <v>--wählen--</v>
      </c>
      <c r="E68" s="154"/>
      <c r="F68" s="154"/>
      <c r="G68" s="154"/>
      <c r="H68" s="154"/>
      <c r="I68" s="155"/>
      <c r="J68" s="22" t="str">
        <f t="shared" si="3"/>
        <v>--wählen--</v>
      </c>
      <c r="K68" s="23"/>
      <c r="L68" s="24"/>
      <c r="M68" s="25"/>
      <c r="N68" s="23" t="str">
        <f t="shared" si="4"/>
        <v>--wählen--</v>
      </c>
      <c r="O68" s="8"/>
      <c r="P68" s="8"/>
      <c r="Q68" s="8"/>
      <c r="R68" s="155" t="s">
        <v>1921</v>
      </c>
    </row>
    <row r="69" spans="1:18" x14ac:dyDescent="0.3">
      <c r="A69" s="102"/>
      <c r="B69" s="103">
        <v>53</v>
      </c>
      <c r="C69" s="9"/>
      <c r="D69" s="148" t="str">
        <f t="shared" si="5"/>
        <v>--wählen--</v>
      </c>
      <c r="E69" s="149"/>
      <c r="F69" s="149"/>
      <c r="G69" s="149"/>
      <c r="H69" s="149"/>
      <c r="I69" s="152"/>
      <c r="J69" s="26" t="str">
        <f t="shared" si="3"/>
        <v>--wählen--</v>
      </c>
      <c r="K69" s="27"/>
      <c r="L69" s="28"/>
      <c r="M69" s="21"/>
      <c r="N69" s="27" t="str">
        <f t="shared" si="4"/>
        <v>--wählen--</v>
      </c>
      <c r="O69" s="10"/>
      <c r="P69" s="10"/>
      <c r="Q69" s="10"/>
      <c r="R69" s="152" t="s">
        <v>1921</v>
      </c>
    </row>
    <row r="70" spans="1:18" x14ac:dyDescent="0.3">
      <c r="A70" s="102"/>
      <c r="B70" s="103">
        <v>54</v>
      </c>
      <c r="C70" s="7"/>
      <c r="D70" s="153" t="str">
        <f t="shared" si="5"/>
        <v>--wählen--</v>
      </c>
      <c r="E70" s="154"/>
      <c r="F70" s="154"/>
      <c r="G70" s="154"/>
      <c r="H70" s="154"/>
      <c r="I70" s="155"/>
      <c r="J70" s="22" t="str">
        <f t="shared" si="3"/>
        <v>--wählen--</v>
      </c>
      <c r="K70" s="23"/>
      <c r="L70" s="24"/>
      <c r="M70" s="25"/>
      <c r="N70" s="23" t="str">
        <f t="shared" si="4"/>
        <v>--wählen--</v>
      </c>
      <c r="O70" s="8"/>
      <c r="P70" s="8"/>
      <c r="Q70" s="8"/>
      <c r="R70" s="155" t="s">
        <v>1921</v>
      </c>
    </row>
    <row r="71" spans="1:18" x14ac:dyDescent="0.3">
      <c r="A71" s="102"/>
      <c r="B71" s="103">
        <v>55</v>
      </c>
      <c r="C71" s="9"/>
      <c r="D71" s="148" t="str">
        <f t="shared" si="5"/>
        <v>--wählen--</v>
      </c>
      <c r="E71" s="149"/>
      <c r="F71" s="149"/>
      <c r="G71" s="149"/>
      <c r="H71" s="149"/>
      <c r="I71" s="152"/>
      <c r="J71" s="26" t="str">
        <f t="shared" si="3"/>
        <v>--wählen--</v>
      </c>
      <c r="K71" s="27"/>
      <c r="L71" s="28"/>
      <c r="M71" s="21"/>
      <c r="N71" s="27" t="str">
        <f t="shared" si="4"/>
        <v>--wählen--</v>
      </c>
      <c r="O71" s="10"/>
      <c r="P71" s="10"/>
      <c r="Q71" s="10"/>
      <c r="R71" s="152" t="s">
        <v>1921</v>
      </c>
    </row>
    <row r="72" spans="1:18" x14ac:dyDescent="0.3">
      <c r="A72" s="102"/>
      <c r="B72" s="103">
        <v>56</v>
      </c>
      <c r="C72" s="7"/>
      <c r="D72" s="153" t="str">
        <f t="shared" si="5"/>
        <v>--wählen--</v>
      </c>
      <c r="E72" s="154"/>
      <c r="F72" s="154"/>
      <c r="G72" s="154"/>
      <c r="H72" s="154"/>
      <c r="I72" s="155"/>
      <c r="J72" s="22" t="str">
        <f t="shared" si="3"/>
        <v>--wählen--</v>
      </c>
      <c r="K72" s="23"/>
      <c r="L72" s="24"/>
      <c r="M72" s="25"/>
      <c r="N72" s="23" t="str">
        <f t="shared" si="4"/>
        <v>--wählen--</v>
      </c>
      <c r="O72" s="8"/>
      <c r="P72" s="8"/>
      <c r="Q72" s="8"/>
      <c r="R72" s="155" t="s">
        <v>1921</v>
      </c>
    </row>
    <row r="73" spans="1:18" x14ac:dyDescent="0.3">
      <c r="A73" s="102"/>
      <c r="B73" s="103">
        <v>57</v>
      </c>
      <c r="C73" s="9"/>
      <c r="D73" s="148" t="str">
        <f t="shared" si="5"/>
        <v>--wählen--</v>
      </c>
      <c r="E73" s="149"/>
      <c r="F73" s="149"/>
      <c r="G73" s="149"/>
      <c r="H73" s="149"/>
      <c r="I73" s="152"/>
      <c r="J73" s="26" t="str">
        <f t="shared" si="3"/>
        <v>--wählen--</v>
      </c>
      <c r="K73" s="27"/>
      <c r="L73" s="28"/>
      <c r="M73" s="21"/>
      <c r="N73" s="27" t="str">
        <f t="shared" si="4"/>
        <v>--wählen--</v>
      </c>
      <c r="O73" s="10"/>
      <c r="P73" s="10"/>
      <c r="Q73" s="10"/>
      <c r="R73" s="152" t="s">
        <v>1921</v>
      </c>
    </row>
    <row r="74" spans="1:18" x14ac:dyDescent="0.3">
      <c r="A74" s="102"/>
      <c r="B74" s="103">
        <v>58</v>
      </c>
      <c r="C74" s="7"/>
      <c r="D74" s="153" t="str">
        <f t="shared" si="5"/>
        <v>--wählen--</v>
      </c>
      <c r="E74" s="154"/>
      <c r="F74" s="154"/>
      <c r="G74" s="154"/>
      <c r="H74" s="154"/>
      <c r="I74" s="155"/>
      <c r="J74" s="22" t="str">
        <f t="shared" si="3"/>
        <v>--wählen--</v>
      </c>
      <c r="K74" s="23"/>
      <c r="L74" s="24"/>
      <c r="M74" s="25"/>
      <c r="N74" s="23" t="str">
        <f t="shared" si="4"/>
        <v>--wählen--</v>
      </c>
      <c r="O74" s="8"/>
      <c r="P74" s="8"/>
      <c r="Q74" s="8"/>
      <c r="R74" s="155" t="s">
        <v>1921</v>
      </c>
    </row>
    <row r="75" spans="1:18" x14ac:dyDescent="0.3">
      <c r="A75" s="102"/>
      <c r="B75" s="103">
        <v>59</v>
      </c>
      <c r="C75" s="9"/>
      <c r="D75" s="148" t="str">
        <f t="shared" si="5"/>
        <v>--wählen--</v>
      </c>
      <c r="E75" s="149"/>
      <c r="F75" s="149"/>
      <c r="G75" s="149"/>
      <c r="H75" s="149"/>
      <c r="I75" s="152"/>
      <c r="J75" s="26" t="str">
        <f t="shared" si="3"/>
        <v>--wählen--</v>
      </c>
      <c r="K75" s="27"/>
      <c r="L75" s="28"/>
      <c r="M75" s="21"/>
      <c r="N75" s="27" t="str">
        <f t="shared" si="4"/>
        <v>--wählen--</v>
      </c>
      <c r="O75" s="10"/>
      <c r="P75" s="10"/>
      <c r="Q75" s="10"/>
      <c r="R75" s="152" t="s">
        <v>1921</v>
      </c>
    </row>
    <row r="76" spans="1:18" x14ac:dyDescent="0.3">
      <c r="A76" s="102"/>
      <c r="B76" s="103">
        <v>60</v>
      </c>
      <c r="C76" s="7"/>
      <c r="D76" s="153" t="str">
        <f t="shared" si="5"/>
        <v>--wählen--</v>
      </c>
      <c r="E76" s="154"/>
      <c r="F76" s="154"/>
      <c r="G76" s="154"/>
      <c r="H76" s="154"/>
      <c r="I76" s="155"/>
      <c r="J76" s="22" t="str">
        <f t="shared" si="3"/>
        <v>--wählen--</v>
      </c>
      <c r="K76" s="23"/>
      <c r="L76" s="24"/>
      <c r="M76" s="25"/>
      <c r="N76" s="23" t="str">
        <f t="shared" si="4"/>
        <v>--wählen--</v>
      </c>
      <c r="O76" s="8"/>
      <c r="P76" s="8"/>
      <c r="Q76" s="8"/>
      <c r="R76" s="155" t="s">
        <v>1921</v>
      </c>
    </row>
    <row r="77" spans="1:18" x14ac:dyDescent="0.3">
      <c r="A77" s="102"/>
      <c r="B77" s="103">
        <v>61</v>
      </c>
      <c r="C77" s="9"/>
      <c r="D77" s="148" t="str">
        <f t="shared" si="5"/>
        <v>--wählen--</v>
      </c>
      <c r="E77" s="149"/>
      <c r="F77" s="149"/>
      <c r="G77" s="149"/>
      <c r="H77" s="149"/>
      <c r="I77" s="152"/>
      <c r="J77" s="26" t="str">
        <f t="shared" si="3"/>
        <v>--wählen--</v>
      </c>
      <c r="K77" s="27"/>
      <c r="L77" s="28"/>
      <c r="M77" s="21"/>
      <c r="N77" s="27" t="str">
        <f t="shared" si="4"/>
        <v>--wählen--</v>
      </c>
      <c r="O77" s="10"/>
      <c r="P77" s="10"/>
      <c r="Q77" s="10"/>
      <c r="R77" s="152" t="s">
        <v>1921</v>
      </c>
    </row>
    <row r="78" spans="1:18" x14ac:dyDescent="0.3">
      <c r="A78" s="102"/>
      <c r="B78" s="103">
        <v>62</v>
      </c>
      <c r="C78" s="7"/>
      <c r="D78" s="153" t="str">
        <f t="shared" si="5"/>
        <v>--wählen--</v>
      </c>
      <c r="E78" s="154"/>
      <c r="F78" s="154"/>
      <c r="G78" s="154"/>
      <c r="H78" s="154"/>
      <c r="I78" s="155"/>
      <c r="J78" s="22" t="str">
        <f t="shared" si="3"/>
        <v>--wählen--</v>
      </c>
      <c r="K78" s="23"/>
      <c r="L78" s="24"/>
      <c r="M78" s="25"/>
      <c r="N78" s="23" t="str">
        <f t="shared" si="4"/>
        <v>--wählen--</v>
      </c>
      <c r="O78" s="8"/>
      <c r="P78" s="8"/>
      <c r="Q78" s="8"/>
      <c r="R78" s="155" t="s">
        <v>1921</v>
      </c>
    </row>
    <row r="79" spans="1:18" x14ac:dyDescent="0.3">
      <c r="A79" s="102"/>
      <c r="B79" s="103">
        <v>63</v>
      </c>
      <c r="C79" s="9"/>
      <c r="D79" s="148" t="str">
        <f t="shared" si="5"/>
        <v>--wählen--</v>
      </c>
      <c r="E79" s="149"/>
      <c r="F79" s="149"/>
      <c r="G79" s="149"/>
      <c r="H79" s="149"/>
      <c r="I79" s="152"/>
      <c r="J79" s="26" t="str">
        <f t="shared" si="3"/>
        <v>--wählen--</v>
      </c>
      <c r="K79" s="27"/>
      <c r="L79" s="28"/>
      <c r="M79" s="21"/>
      <c r="N79" s="27" t="str">
        <f t="shared" si="4"/>
        <v>--wählen--</v>
      </c>
      <c r="O79" s="10"/>
      <c r="P79" s="10"/>
      <c r="Q79" s="10"/>
      <c r="R79" s="152" t="s">
        <v>1921</v>
      </c>
    </row>
    <row r="80" spans="1:18" x14ac:dyDescent="0.3">
      <c r="A80" s="102"/>
      <c r="B80" s="103">
        <v>64</v>
      </c>
      <c r="C80" s="7"/>
      <c r="D80" s="153" t="str">
        <f t="shared" si="5"/>
        <v>--wählen--</v>
      </c>
      <c r="E80" s="154"/>
      <c r="F80" s="154"/>
      <c r="G80" s="154"/>
      <c r="H80" s="154"/>
      <c r="I80" s="155"/>
      <c r="J80" s="22" t="str">
        <f t="shared" si="3"/>
        <v>--wählen--</v>
      </c>
      <c r="K80" s="23"/>
      <c r="L80" s="24"/>
      <c r="M80" s="25"/>
      <c r="N80" s="23" t="str">
        <f t="shared" si="4"/>
        <v>--wählen--</v>
      </c>
      <c r="O80" s="8"/>
      <c r="P80" s="8"/>
      <c r="Q80" s="8"/>
      <c r="R80" s="155" t="s">
        <v>1921</v>
      </c>
    </row>
    <row r="81" spans="1:18" x14ac:dyDescent="0.3">
      <c r="A81" s="102"/>
      <c r="B81" s="103">
        <v>65</v>
      </c>
      <c r="C81" s="9"/>
      <c r="D81" s="148" t="str">
        <f t="shared" si="5"/>
        <v>--wählen--</v>
      </c>
      <c r="E81" s="149"/>
      <c r="F81" s="149"/>
      <c r="G81" s="149"/>
      <c r="H81" s="149"/>
      <c r="I81" s="152"/>
      <c r="J81" s="26" t="str">
        <f t="shared" si="3"/>
        <v>--wählen--</v>
      </c>
      <c r="K81" s="27"/>
      <c r="L81" s="28"/>
      <c r="M81" s="21"/>
      <c r="N81" s="27" t="str">
        <f t="shared" si="4"/>
        <v>--wählen--</v>
      </c>
      <c r="O81" s="10"/>
      <c r="P81" s="10"/>
      <c r="Q81" s="10"/>
      <c r="R81" s="152" t="s">
        <v>1921</v>
      </c>
    </row>
    <row r="82" spans="1:18" x14ac:dyDescent="0.3">
      <c r="A82" s="102"/>
      <c r="B82" s="103">
        <v>66</v>
      </c>
      <c r="C82" s="7"/>
      <c r="D82" s="153" t="str">
        <f t="shared" ref="D82:D145" si="6">IF($A$1="","--wählen--")</f>
        <v>--wählen--</v>
      </c>
      <c r="E82" s="154"/>
      <c r="F82" s="154"/>
      <c r="G82" s="154"/>
      <c r="H82" s="154"/>
      <c r="I82" s="155"/>
      <c r="J82" s="22" t="str">
        <f t="shared" ref="J82:J145" si="7">IF($A$1="","--wählen--")</f>
        <v>--wählen--</v>
      </c>
      <c r="K82" s="23"/>
      <c r="L82" s="24"/>
      <c r="M82" s="25"/>
      <c r="N82" s="23" t="str">
        <f t="shared" ref="N82:N145" si="8">IF($A$1="","--wählen--")</f>
        <v>--wählen--</v>
      </c>
      <c r="O82" s="8"/>
      <c r="P82" s="8"/>
      <c r="Q82" s="8"/>
      <c r="R82" s="155" t="s">
        <v>1921</v>
      </c>
    </row>
    <row r="83" spans="1:18" x14ac:dyDescent="0.3">
      <c r="A83" s="102"/>
      <c r="B83" s="103">
        <v>67</v>
      </c>
      <c r="C83" s="9"/>
      <c r="D83" s="148" t="str">
        <f t="shared" si="6"/>
        <v>--wählen--</v>
      </c>
      <c r="E83" s="149"/>
      <c r="F83" s="149"/>
      <c r="G83" s="149"/>
      <c r="H83" s="149"/>
      <c r="I83" s="152"/>
      <c r="J83" s="26" t="str">
        <f t="shared" si="7"/>
        <v>--wählen--</v>
      </c>
      <c r="K83" s="27"/>
      <c r="L83" s="28"/>
      <c r="M83" s="21"/>
      <c r="N83" s="27" t="str">
        <f t="shared" si="8"/>
        <v>--wählen--</v>
      </c>
      <c r="O83" s="10"/>
      <c r="P83" s="10"/>
      <c r="Q83" s="10"/>
      <c r="R83" s="152" t="s">
        <v>1921</v>
      </c>
    </row>
    <row r="84" spans="1:18" x14ac:dyDescent="0.3">
      <c r="A84" s="102"/>
      <c r="B84" s="103">
        <v>68</v>
      </c>
      <c r="C84" s="7"/>
      <c r="D84" s="153" t="str">
        <f t="shared" si="6"/>
        <v>--wählen--</v>
      </c>
      <c r="E84" s="154"/>
      <c r="F84" s="154"/>
      <c r="G84" s="154"/>
      <c r="H84" s="154"/>
      <c r="I84" s="155"/>
      <c r="J84" s="22" t="str">
        <f t="shared" si="7"/>
        <v>--wählen--</v>
      </c>
      <c r="K84" s="23"/>
      <c r="L84" s="24"/>
      <c r="M84" s="25"/>
      <c r="N84" s="23" t="str">
        <f t="shared" si="8"/>
        <v>--wählen--</v>
      </c>
      <c r="O84" s="8"/>
      <c r="P84" s="8"/>
      <c r="Q84" s="8"/>
      <c r="R84" s="155" t="s">
        <v>1921</v>
      </c>
    </row>
    <row r="85" spans="1:18" x14ac:dyDescent="0.3">
      <c r="A85" s="102"/>
      <c r="B85" s="103">
        <v>69</v>
      </c>
      <c r="C85" s="9"/>
      <c r="D85" s="148" t="str">
        <f t="shared" si="6"/>
        <v>--wählen--</v>
      </c>
      <c r="E85" s="149"/>
      <c r="F85" s="149"/>
      <c r="G85" s="149"/>
      <c r="H85" s="149"/>
      <c r="I85" s="152"/>
      <c r="J85" s="26" t="str">
        <f t="shared" si="7"/>
        <v>--wählen--</v>
      </c>
      <c r="K85" s="27"/>
      <c r="L85" s="28"/>
      <c r="M85" s="21"/>
      <c r="N85" s="27" t="str">
        <f t="shared" si="8"/>
        <v>--wählen--</v>
      </c>
      <c r="O85" s="10"/>
      <c r="P85" s="10"/>
      <c r="Q85" s="10"/>
      <c r="R85" s="152" t="s">
        <v>1921</v>
      </c>
    </row>
    <row r="86" spans="1:18" x14ac:dyDescent="0.3">
      <c r="A86" s="102"/>
      <c r="B86" s="103">
        <v>70</v>
      </c>
      <c r="C86" s="7"/>
      <c r="D86" s="153" t="str">
        <f t="shared" si="6"/>
        <v>--wählen--</v>
      </c>
      <c r="E86" s="154"/>
      <c r="F86" s="154"/>
      <c r="G86" s="154"/>
      <c r="H86" s="154"/>
      <c r="I86" s="155"/>
      <c r="J86" s="22" t="str">
        <f t="shared" si="7"/>
        <v>--wählen--</v>
      </c>
      <c r="K86" s="23"/>
      <c r="L86" s="24"/>
      <c r="M86" s="25"/>
      <c r="N86" s="23" t="str">
        <f t="shared" si="8"/>
        <v>--wählen--</v>
      </c>
      <c r="O86" s="8"/>
      <c r="P86" s="8"/>
      <c r="Q86" s="8"/>
      <c r="R86" s="155" t="s">
        <v>1921</v>
      </c>
    </row>
    <row r="87" spans="1:18" x14ac:dyDescent="0.3">
      <c r="A87" s="102"/>
      <c r="B87" s="103">
        <v>71</v>
      </c>
      <c r="C87" s="9"/>
      <c r="D87" s="148" t="str">
        <f t="shared" si="6"/>
        <v>--wählen--</v>
      </c>
      <c r="E87" s="149"/>
      <c r="F87" s="149"/>
      <c r="G87" s="149"/>
      <c r="H87" s="149"/>
      <c r="I87" s="152"/>
      <c r="J87" s="26" t="str">
        <f t="shared" si="7"/>
        <v>--wählen--</v>
      </c>
      <c r="K87" s="27"/>
      <c r="L87" s="28"/>
      <c r="M87" s="21"/>
      <c r="N87" s="27" t="str">
        <f t="shared" si="8"/>
        <v>--wählen--</v>
      </c>
      <c r="O87" s="10"/>
      <c r="P87" s="10"/>
      <c r="Q87" s="10"/>
      <c r="R87" s="152" t="s">
        <v>1921</v>
      </c>
    </row>
    <row r="88" spans="1:18" x14ac:dyDescent="0.3">
      <c r="A88" s="102"/>
      <c r="B88" s="103">
        <v>72</v>
      </c>
      <c r="C88" s="7"/>
      <c r="D88" s="153" t="str">
        <f t="shared" si="6"/>
        <v>--wählen--</v>
      </c>
      <c r="E88" s="154"/>
      <c r="F88" s="154"/>
      <c r="G88" s="154"/>
      <c r="H88" s="154"/>
      <c r="I88" s="155"/>
      <c r="J88" s="22" t="str">
        <f t="shared" si="7"/>
        <v>--wählen--</v>
      </c>
      <c r="K88" s="23"/>
      <c r="L88" s="24"/>
      <c r="M88" s="25"/>
      <c r="N88" s="23" t="str">
        <f t="shared" si="8"/>
        <v>--wählen--</v>
      </c>
      <c r="O88" s="8"/>
      <c r="P88" s="8"/>
      <c r="Q88" s="8"/>
      <c r="R88" s="155" t="s">
        <v>1921</v>
      </c>
    </row>
    <row r="89" spans="1:18" x14ac:dyDescent="0.3">
      <c r="A89" s="102"/>
      <c r="B89" s="103">
        <v>73</v>
      </c>
      <c r="C89" s="9"/>
      <c r="D89" s="148" t="str">
        <f t="shared" si="6"/>
        <v>--wählen--</v>
      </c>
      <c r="E89" s="149"/>
      <c r="F89" s="149"/>
      <c r="G89" s="149"/>
      <c r="H89" s="149"/>
      <c r="I89" s="152"/>
      <c r="J89" s="26" t="str">
        <f t="shared" si="7"/>
        <v>--wählen--</v>
      </c>
      <c r="K89" s="27"/>
      <c r="L89" s="28"/>
      <c r="M89" s="21"/>
      <c r="N89" s="27" t="str">
        <f t="shared" si="8"/>
        <v>--wählen--</v>
      </c>
      <c r="O89" s="10"/>
      <c r="P89" s="10"/>
      <c r="Q89" s="10"/>
      <c r="R89" s="152" t="s">
        <v>1921</v>
      </c>
    </row>
    <row r="90" spans="1:18" x14ac:dyDescent="0.3">
      <c r="A90" s="102"/>
      <c r="B90" s="103">
        <v>74</v>
      </c>
      <c r="C90" s="7"/>
      <c r="D90" s="153" t="str">
        <f t="shared" si="6"/>
        <v>--wählen--</v>
      </c>
      <c r="E90" s="154"/>
      <c r="F90" s="154"/>
      <c r="G90" s="154"/>
      <c r="H90" s="154"/>
      <c r="I90" s="155"/>
      <c r="J90" s="22" t="str">
        <f t="shared" si="7"/>
        <v>--wählen--</v>
      </c>
      <c r="K90" s="23"/>
      <c r="L90" s="24"/>
      <c r="M90" s="25"/>
      <c r="N90" s="23" t="str">
        <f t="shared" si="8"/>
        <v>--wählen--</v>
      </c>
      <c r="O90" s="8"/>
      <c r="P90" s="8"/>
      <c r="Q90" s="8"/>
      <c r="R90" s="155" t="s">
        <v>1921</v>
      </c>
    </row>
    <row r="91" spans="1:18" x14ac:dyDescent="0.3">
      <c r="A91" s="102"/>
      <c r="B91" s="103">
        <v>75</v>
      </c>
      <c r="C91" s="9"/>
      <c r="D91" s="148" t="str">
        <f t="shared" si="6"/>
        <v>--wählen--</v>
      </c>
      <c r="E91" s="149"/>
      <c r="F91" s="149"/>
      <c r="G91" s="149"/>
      <c r="H91" s="149"/>
      <c r="I91" s="152"/>
      <c r="J91" s="26" t="str">
        <f t="shared" si="7"/>
        <v>--wählen--</v>
      </c>
      <c r="K91" s="27"/>
      <c r="L91" s="28"/>
      <c r="M91" s="21"/>
      <c r="N91" s="27" t="str">
        <f t="shared" si="8"/>
        <v>--wählen--</v>
      </c>
      <c r="O91" s="10"/>
      <c r="P91" s="10"/>
      <c r="Q91" s="10"/>
      <c r="R91" s="152" t="s">
        <v>1921</v>
      </c>
    </row>
    <row r="92" spans="1:18" x14ac:dyDescent="0.3">
      <c r="A92" s="102"/>
      <c r="B92" s="103">
        <v>76</v>
      </c>
      <c r="C92" s="7"/>
      <c r="D92" s="153" t="str">
        <f t="shared" si="6"/>
        <v>--wählen--</v>
      </c>
      <c r="E92" s="154"/>
      <c r="F92" s="154"/>
      <c r="G92" s="154"/>
      <c r="H92" s="154"/>
      <c r="I92" s="155"/>
      <c r="J92" s="22" t="str">
        <f t="shared" si="7"/>
        <v>--wählen--</v>
      </c>
      <c r="K92" s="23"/>
      <c r="L92" s="24"/>
      <c r="M92" s="25"/>
      <c r="N92" s="23" t="str">
        <f t="shared" si="8"/>
        <v>--wählen--</v>
      </c>
      <c r="O92" s="8"/>
      <c r="P92" s="8"/>
      <c r="Q92" s="8"/>
      <c r="R92" s="155" t="s">
        <v>1921</v>
      </c>
    </row>
    <row r="93" spans="1:18" x14ac:dyDescent="0.3">
      <c r="A93" s="102"/>
      <c r="B93" s="103">
        <v>77</v>
      </c>
      <c r="C93" s="9"/>
      <c r="D93" s="148" t="str">
        <f t="shared" si="6"/>
        <v>--wählen--</v>
      </c>
      <c r="E93" s="149"/>
      <c r="F93" s="149"/>
      <c r="G93" s="149"/>
      <c r="H93" s="149"/>
      <c r="I93" s="152"/>
      <c r="J93" s="26" t="str">
        <f t="shared" si="7"/>
        <v>--wählen--</v>
      </c>
      <c r="K93" s="27"/>
      <c r="L93" s="28"/>
      <c r="M93" s="21"/>
      <c r="N93" s="27" t="str">
        <f t="shared" si="8"/>
        <v>--wählen--</v>
      </c>
      <c r="O93" s="10"/>
      <c r="P93" s="10"/>
      <c r="Q93" s="10"/>
      <c r="R93" s="152" t="s">
        <v>1921</v>
      </c>
    </row>
    <row r="94" spans="1:18" x14ac:dyDescent="0.3">
      <c r="A94" s="102"/>
      <c r="B94" s="103">
        <v>78</v>
      </c>
      <c r="C94" s="7"/>
      <c r="D94" s="153" t="str">
        <f t="shared" si="6"/>
        <v>--wählen--</v>
      </c>
      <c r="E94" s="154"/>
      <c r="F94" s="154"/>
      <c r="G94" s="154"/>
      <c r="H94" s="154"/>
      <c r="I94" s="155"/>
      <c r="J94" s="22" t="str">
        <f t="shared" si="7"/>
        <v>--wählen--</v>
      </c>
      <c r="K94" s="23"/>
      <c r="L94" s="24"/>
      <c r="M94" s="25"/>
      <c r="N94" s="23" t="str">
        <f t="shared" si="8"/>
        <v>--wählen--</v>
      </c>
      <c r="O94" s="8"/>
      <c r="P94" s="8"/>
      <c r="Q94" s="8"/>
      <c r="R94" s="155" t="s">
        <v>1921</v>
      </c>
    </row>
    <row r="95" spans="1:18" x14ac:dyDescent="0.3">
      <c r="A95" s="102"/>
      <c r="B95" s="103">
        <v>79</v>
      </c>
      <c r="C95" s="9"/>
      <c r="D95" s="148" t="str">
        <f t="shared" si="6"/>
        <v>--wählen--</v>
      </c>
      <c r="E95" s="149"/>
      <c r="F95" s="149"/>
      <c r="G95" s="149"/>
      <c r="H95" s="149"/>
      <c r="I95" s="152"/>
      <c r="J95" s="26" t="str">
        <f t="shared" si="7"/>
        <v>--wählen--</v>
      </c>
      <c r="K95" s="27"/>
      <c r="L95" s="28"/>
      <c r="M95" s="21"/>
      <c r="N95" s="27" t="str">
        <f t="shared" si="8"/>
        <v>--wählen--</v>
      </c>
      <c r="O95" s="10"/>
      <c r="P95" s="10"/>
      <c r="Q95" s="10"/>
      <c r="R95" s="152" t="s">
        <v>1921</v>
      </c>
    </row>
    <row r="96" spans="1:18" x14ac:dyDescent="0.3">
      <c r="A96" s="102"/>
      <c r="B96" s="103">
        <v>80</v>
      </c>
      <c r="C96" s="7"/>
      <c r="D96" s="153" t="str">
        <f t="shared" si="6"/>
        <v>--wählen--</v>
      </c>
      <c r="E96" s="154"/>
      <c r="F96" s="154"/>
      <c r="G96" s="154"/>
      <c r="H96" s="154"/>
      <c r="I96" s="155"/>
      <c r="J96" s="22" t="str">
        <f t="shared" si="7"/>
        <v>--wählen--</v>
      </c>
      <c r="K96" s="23"/>
      <c r="L96" s="24"/>
      <c r="M96" s="25"/>
      <c r="N96" s="23" t="str">
        <f t="shared" si="8"/>
        <v>--wählen--</v>
      </c>
      <c r="O96" s="8"/>
      <c r="P96" s="8"/>
      <c r="Q96" s="8"/>
      <c r="R96" s="155" t="s">
        <v>1921</v>
      </c>
    </row>
    <row r="97" spans="1:18" x14ac:dyDescent="0.3">
      <c r="A97" s="102"/>
      <c r="B97" s="103">
        <v>81</v>
      </c>
      <c r="C97" s="9"/>
      <c r="D97" s="148" t="str">
        <f t="shared" si="6"/>
        <v>--wählen--</v>
      </c>
      <c r="E97" s="149"/>
      <c r="F97" s="149"/>
      <c r="G97" s="149"/>
      <c r="H97" s="149"/>
      <c r="I97" s="152"/>
      <c r="J97" s="26" t="str">
        <f t="shared" si="7"/>
        <v>--wählen--</v>
      </c>
      <c r="K97" s="27"/>
      <c r="L97" s="28"/>
      <c r="M97" s="21"/>
      <c r="N97" s="27" t="str">
        <f t="shared" si="8"/>
        <v>--wählen--</v>
      </c>
      <c r="O97" s="10"/>
      <c r="P97" s="10"/>
      <c r="Q97" s="10"/>
      <c r="R97" s="152" t="s">
        <v>1921</v>
      </c>
    </row>
    <row r="98" spans="1:18" x14ac:dyDescent="0.3">
      <c r="A98" s="102"/>
      <c r="B98" s="103">
        <v>82</v>
      </c>
      <c r="C98" s="7"/>
      <c r="D98" s="153" t="str">
        <f t="shared" si="6"/>
        <v>--wählen--</v>
      </c>
      <c r="E98" s="154"/>
      <c r="F98" s="154"/>
      <c r="G98" s="154"/>
      <c r="H98" s="154"/>
      <c r="I98" s="155"/>
      <c r="J98" s="22" t="str">
        <f t="shared" si="7"/>
        <v>--wählen--</v>
      </c>
      <c r="K98" s="23"/>
      <c r="L98" s="24"/>
      <c r="M98" s="25"/>
      <c r="N98" s="23" t="str">
        <f t="shared" si="8"/>
        <v>--wählen--</v>
      </c>
      <c r="O98" s="8"/>
      <c r="P98" s="8"/>
      <c r="Q98" s="8"/>
      <c r="R98" s="155" t="s">
        <v>1921</v>
      </c>
    </row>
    <row r="99" spans="1:18" x14ac:dyDescent="0.3">
      <c r="A99" s="102"/>
      <c r="B99" s="103">
        <v>83</v>
      </c>
      <c r="C99" s="9"/>
      <c r="D99" s="148" t="str">
        <f t="shared" si="6"/>
        <v>--wählen--</v>
      </c>
      <c r="E99" s="149"/>
      <c r="F99" s="149"/>
      <c r="G99" s="149"/>
      <c r="H99" s="149"/>
      <c r="I99" s="152"/>
      <c r="J99" s="26" t="str">
        <f t="shared" si="7"/>
        <v>--wählen--</v>
      </c>
      <c r="K99" s="27"/>
      <c r="L99" s="28"/>
      <c r="M99" s="21"/>
      <c r="N99" s="27" t="str">
        <f t="shared" si="8"/>
        <v>--wählen--</v>
      </c>
      <c r="O99" s="10"/>
      <c r="P99" s="10"/>
      <c r="Q99" s="10"/>
      <c r="R99" s="152" t="s">
        <v>1921</v>
      </c>
    </row>
    <row r="100" spans="1:18" x14ac:dyDescent="0.3">
      <c r="A100" s="102"/>
      <c r="B100" s="103">
        <v>84</v>
      </c>
      <c r="C100" s="7"/>
      <c r="D100" s="153" t="str">
        <f t="shared" si="6"/>
        <v>--wählen--</v>
      </c>
      <c r="E100" s="154"/>
      <c r="F100" s="154"/>
      <c r="G100" s="154"/>
      <c r="H100" s="154"/>
      <c r="I100" s="155"/>
      <c r="J100" s="22" t="str">
        <f t="shared" si="7"/>
        <v>--wählen--</v>
      </c>
      <c r="K100" s="23"/>
      <c r="L100" s="24"/>
      <c r="M100" s="25"/>
      <c r="N100" s="23" t="str">
        <f t="shared" si="8"/>
        <v>--wählen--</v>
      </c>
      <c r="O100" s="8"/>
      <c r="P100" s="8"/>
      <c r="Q100" s="8"/>
      <c r="R100" s="155" t="s">
        <v>1921</v>
      </c>
    </row>
    <row r="101" spans="1:18" x14ac:dyDescent="0.3">
      <c r="A101" s="102"/>
      <c r="B101" s="103">
        <v>85</v>
      </c>
      <c r="C101" s="9"/>
      <c r="D101" s="148" t="str">
        <f t="shared" si="6"/>
        <v>--wählen--</v>
      </c>
      <c r="E101" s="149"/>
      <c r="F101" s="149"/>
      <c r="G101" s="149"/>
      <c r="H101" s="149"/>
      <c r="I101" s="152"/>
      <c r="J101" s="26" t="str">
        <f t="shared" si="7"/>
        <v>--wählen--</v>
      </c>
      <c r="K101" s="27"/>
      <c r="L101" s="28"/>
      <c r="M101" s="21"/>
      <c r="N101" s="27" t="str">
        <f t="shared" si="8"/>
        <v>--wählen--</v>
      </c>
      <c r="O101" s="10"/>
      <c r="P101" s="10"/>
      <c r="Q101" s="10"/>
      <c r="R101" s="152" t="s">
        <v>1921</v>
      </c>
    </row>
    <row r="102" spans="1:18" x14ac:dyDescent="0.3">
      <c r="A102" s="102"/>
      <c r="B102" s="103">
        <v>86</v>
      </c>
      <c r="C102" s="7"/>
      <c r="D102" s="153" t="str">
        <f t="shared" si="6"/>
        <v>--wählen--</v>
      </c>
      <c r="E102" s="154"/>
      <c r="F102" s="154"/>
      <c r="G102" s="154"/>
      <c r="H102" s="154"/>
      <c r="I102" s="155"/>
      <c r="J102" s="22" t="str">
        <f t="shared" si="7"/>
        <v>--wählen--</v>
      </c>
      <c r="K102" s="23"/>
      <c r="L102" s="24"/>
      <c r="M102" s="25"/>
      <c r="N102" s="23" t="str">
        <f t="shared" si="8"/>
        <v>--wählen--</v>
      </c>
      <c r="O102" s="8"/>
      <c r="P102" s="8"/>
      <c r="Q102" s="8"/>
      <c r="R102" s="155" t="s">
        <v>1921</v>
      </c>
    </row>
    <row r="103" spans="1:18" x14ac:dyDescent="0.3">
      <c r="A103" s="102"/>
      <c r="B103" s="103">
        <v>87</v>
      </c>
      <c r="C103" s="9"/>
      <c r="D103" s="148" t="str">
        <f t="shared" si="6"/>
        <v>--wählen--</v>
      </c>
      <c r="E103" s="149"/>
      <c r="F103" s="149"/>
      <c r="G103" s="149"/>
      <c r="H103" s="149"/>
      <c r="I103" s="152"/>
      <c r="J103" s="26" t="str">
        <f t="shared" si="7"/>
        <v>--wählen--</v>
      </c>
      <c r="K103" s="27"/>
      <c r="L103" s="28"/>
      <c r="M103" s="21"/>
      <c r="N103" s="27" t="str">
        <f t="shared" si="8"/>
        <v>--wählen--</v>
      </c>
      <c r="O103" s="10"/>
      <c r="P103" s="10"/>
      <c r="Q103" s="10"/>
      <c r="R103" s="152" t="s">
        <v>1921</v>
      </c>
    </row>
    <row r="104" spans="1:18" x14ac:dyDescent="0.3">
      <c r="A104" s="102"/>
      <c r="B104" s="103">
        <v>88</v>
      </c>
      <c r="C104" s="7"/>
      <c r="D104" s="153" t="str">
        <f t="shared" si="6"/>
        <v>--wählen--</v>
      </c>
      <c r="E104" s="154"/>
      <c r="F104" s="154"/>
      <c r="G104" s="154"/>
      <c r="H104" s="154"/>
      <c r="I104" s="155"/>
      <c r="J104" s="22" t="str">
        <f t="shared" si="7"/>
        <v>--wählen--</v>
      </c>
      <c r="K104" s="23"/>
      <c r="L104" s="24"/>
      <c r="M104" s="25"/>
      <c r="N104" s="23" t="str">
        <f t="shared" si="8"/>
        <v>--wählen--</v>
      </c>
      <c r="O104" s="8"/>
      <c r="P104" s="8"/>
      <c r="Q104" s="8"/>
      <c r="R104" s="155" t="s">
        <v>1921</v>
      </c>
    </row>
    <row r="105" spans="1:18" x14ac:dyDescent="0.3">
      <c r="A105" s="102"/>
      <c r="B105" s="103">
        <v>89</v>
      </c>
      <c r="C105" s="9"/>
      <c r="D105" s="148" t="str">
        <f t="shared" si="6"/>
        <v>--wählen--</v>
      </c>
      <c r="E105" s="149"/>
      <c r="F105" s="149"/>
      <c r="G105" s="149"/>
      <c r="H105" s="149"/>
      <c r="I105" s="152"/>
      <c r="J105" s="26" t="str">
        <f t="shared" si="7"/>
        <v>--wählen--</v>
      </c>
      <c r="K105" s="27"/>
      <c r="L105" s="28"/>
      <c r="M105" s="21"/>
      <c r="N105" s="27" t="str">
        <f t="shared" si="8"/>
        <v>--wählen--</v>
      </c>
      <c r="O105" s="10"/>
      <c r="P105" s="10"/>
      <c r="Q105" s="10"/>
      <c r="R105" s="152" t="s">
        <v>1921</v>
      </c>
    </row>
    <row r="106" spans="1:18" x14ac:dyDescent="0.3">
      <c r="A106" s="102"/>
      <c r="B106" s="103">
        <v>90</v>
      </c>
      <c r="C106" s="7"/>
      <c r="D106" s="153" t="str">
        <f t="shared" si="6"/>
        <v>--wählen--</v>
      </c>
      <c r="E106" s="154"/>
      <c r="F106" s="154"/>
      <c r="G106" s="154"/>
      <c r="H106" s="154"/>
      <c r="I106" s="155"/>
      <c r="J106" s="22" t="str">
        <f t="shared" si="7"/>
        <v>--wählen--</v>
      </c>
      <c r="K106" s="23"/>
      <c r="L106" s="24"/>
      <c r="M106" s="25"/>
      <c r="N106" s="23" t="str">
        <f t="shared" si="8"/>
        <v>--wählen--</v>
      </c>
      <c r="O106" s="8"/>
      <c r="P106" s="8"/>
      <c r="Q106" s="8"/>
      <c r="R106" s="155" t="s">
        <v>1921</v>
      </c>
    </row>
    <row r="107" spans="1:18" x14ac:dyDescent="0.3">
      <c r="A107" s="102"/>
      <c r="B107" s="103">
        <v>91</v>
      </c>
      <c r="C107" s="9"/>
      <c r="D107" s="148" t="str">
        <f t="shared" si="6"/>
        <v>--wählen--</v>
      </c>
      <c r="E107" s="149"/>
      <c r="F107" s="149"/>
      <c r="G107" s="149"/>
      <c r="H107" s="149"/>
      <c r="I107" s="152"/>
      <c r="J107" s="26" t="str">
        <f t="shared" si="7"/>
        <v>--wählen--</v>
      </c>
      <c r="K107" s="27"/>
      <c r="L107" s="28"/>
      <c r="M107" s="21"/>
      <c r="N107" s="27" t="str">
        <f t="shared" si="8"/>
        <v>--wählen--</v>
      </c>
      <c r="O107" s="10"/>
      <c r="P107" s="10"/>
      <c r="Q107" s="10"/>
      <c r="R107" s="152" t="s">
        <v>1921</v>
      </c>
    </row>
    <row r="108" spans="1:18" x14ac:dyDescent="0.3">
      <c r="A108" s="102"/>
      <c r="B108" s="103">
        <v>92</v>
      </c>
      <c r="C108" s="7"/>
      <c r="D108" s="153" t="str">
        <f t="shared" si="6"/>
        <v>--wählen--</v>
      </c>
      <c r="E108" s="154"/>
      <c r="F108" s="154"/>
      <c r="G108" s="154"/>
      <c r="H108" s="154"/>
      <c r="I108" s="155"/>
      <c r="J108" s="22" t="str">
        <f t="shared" si="7"/>
        <v>--wählen--</v>
      </c>
      <c r="K108" s="23"/>
      <c r="L108" s="24"/>
      <c r="M108" s="25"/>
      <c r="N108" s="23" t="str">
        <f t="shared" si="8"/>
        <v>--wählen--</v>
      </c>
      <c r="O108" s="8"/>
      <c r="P108" s="8"/>
      <c r="Q108" s="8"/>
      <c r="R108" s="155" t="s">
        <v>1921</v>
      </c>
    </row>
    <row r="109" spans="1:18" x14ac:dyDescent="0.3">
      <c r="A109" s="102"/>
      <c r="B109" s="103">
        <v>93</v>
      </c>
      <c r="C109" s="9"/>
      <c r="D109" s="148" t="str">
        <f t="shared" si="6"/>
        <v>--wählen--</v>
      </c>
      <c r="E109" s="149"/>
      <c r="F109" s="149"/>
      <c r="G109" s="149"/>
      <c r="H109" s="149"/>
      <c r="I109" s="152"/>
      <c r="J109" s="26" t="str">
        <f t="shared" si="7"/>
        <v>--wählen--</v>
      </c>
      <c r="K109" s="27"/>
      <c r="L109" s="28"/>
      <c r="M109" s="21"/>
      <c r="N109" s="27" t="str">
        <f t="shared" si="8"/>
        <v>--wählen--</v>
      </c>
      <c r="O109" s="10"/>
      <c r="P109" s="10"/>
      <c r="Q109" s="10"/>
      <c r="R109" s="152" t="s">
        <v>1921</v>
      </c>
    </row>
    <row r="110" spans="1:18" x14ac:dyDescent="0.3">
      <c r="A110" s="102"/>
      <c r="B110" s="103">
        <v>94</v>
      </c>
      <c r="C110" s="7"/>
      <c r="D110" s="153" t="str">
        <f t="shared" si="6"/>
        <v>--wählen--</v>
      </c>
      <c r="E110" s="154"/>
      <c r="F110" s="154"/>
      <c r="G110" s="154"/>
      <c r="H110" s="154"/>
      <c r="I110" s="155"/>
      <c r="J110" s="22" t="str">
        <f t="shared" si="7"/>
        <v>--wählen--</v>
      </c>
      <c r="K110" s="23"/>
      <c r="L110" s="24"/>
      <c r="M110" s="25"/>
      <c r="N110" s="23" t="str">
        <f t="shared" si="8"/>
        <v>--wählen--</v>
      </c>
      <c r="O110" s="8"/>
      <c r="P110" s="8"/>
      <c r="Q110" s="8"/>
      <c r="R110" s="155" t="s">
        <v>1921</v>
      </c>
    </row>
    <row r="111" spans="1:18" x14ac:dyDescent="0.3">
      <c r="A111" s="102"/>
      <c r="B111" s="103">
        <v>95</v>
      </c>
      <c r="C111" s="9"/>
      <c r="D111" s="148" t="str">
        <f t="shared" si="6"/>
        <v>--wählen--</v>
      </c>
      <c r="E111" s="149"/>
      <c r="F111" s="149"/>
      <c r="G111" s="149"/>
      <c r="H111" s="149"/>
      <c r="I111" s="152"/>
      <c r="J111" s="26" t="str">
        <f t="shared" si="7"/>
        <v>--wählen--</v>
      </c>
      <c r="K111" s="27"/>
      <c r="L111" s="28"/>
      <c r="M111" s="21"/>
      <c r="N111" s="27" t="str">
        <f t="shared" si="8"/>
        <v>--wählen--</v>
      </c>
      <c r="O111" s="10"/>
      <c r="P111" s="10"/>
      <c r="Q111" s="10"/>
      <c r="R111" s="152" t="s">
        <v>1921</v>
      </c>
    </row>
    <row r="112" spans="1:18" x14ac:dyDescent="0.3">
      <c r="A112" s="102"/>
      <c r="B112" s="103">
        <v>96</v>
      </c>
      <c r="C112" s="7"/>
      <c r="D112" s="153" t="str">
        <f t="shared" si="6"/>
        <v>--wählen--</v>
      </c>
      <c r="E112" s="154"/>
      <c r="F112" s="154"/>
      <c r="G112" s="154"/>
      <c r="H112" s="154"/>
      <c r="I112" s="155"/>
      <c r="J112" s="22" t="str">
        <f t="shared" si="7"/>
        <v>--wählen--</v>
      </c>
      <c r="K112" s="23"/>
      <c r="L112" s="24"/>
      <c r="M112" s="25"/>
      <c r="N112" s="23" t="str">
        <f t="shared" si="8"/>
        <v>--wählen--</v>
      </c>
      <c r="O112" s="8"/>
      <c r="P112" s="8"/>
      <c r="Q112" s="8"/>
      <c r="R112" s="155" t="s">
        <v>1921</v>
      </c>
    </row>
    <row r="113" spans="1:18" x14ac:dyDescent="0.3">
      <c r="A113" s="102"/>
      <c r="B113" s="103">
        <v>97</v>
      </c>
      <c r="C113" s="9"/>
      <c r="D113" s="148" t="str">
        <f t="shared" si="6"/>
        <v>--wählen--</v>
      </c>
      <c r="E113" s="149"/>
      <c r="F113" s="149"/>
      <c r="G113" s="149"/>
      <c r="H113" s="149"/>
      <c r="I113" s="152"/>
      <c r="J113" s="26" t="str">
        <f t="shared" si="7"/>
        <v>--wählen--</v>
      </c>
      <c r="K113" s="27"/>
      <c r="L113" s="28"/>
      <c r="M113" s="21"/>
      <c r="N113" s="27" t="str">
        <f t="shared" si="8"/>
        <v>--wählen--</v>
      </c>
      <c r="O113" s="10"/>
      <c r="P113" s="10"/>
      <c r="Q113" s="10"/>
      <c r="R113" s="152" t="s">
        <v>1921</v>
      </c>
    </row>
    <row r="114" spans="1:18" x14ac:dyDescent="0.3">
      <c r="A114" s="102"/>
      <c r="B114" s="103">
        <v>98</v>
      </c>
      <c r="C114" s="7"/>
      <c r="D114" s="153" t="str">
        <f t="shared" si="6"/>
        <v>--wählen--</v>
      </c>
      <c r="E114" s="154"/>
      <c r="F114" s="154"/>
      <c r="G114" s="154"/>
      <c r="H114" s="154"/>
      <c r="I114" s="155"/>
      <c r="J114" s="22" t="str">
        <f t="shared" si="7"/>
        <v>--wählen--</v>
      </c>
      <c r="K114" s="23"/>
      <c r="L114" s="24"/>
      <c r="M114" s="25"/>
      <c r="N114" s="23" t="str">
        <f t="shared" si="8"/>
        <v>--wählen--</v>
      </c>
      <c r="O114" s="8"/>
      <c r="P114" s="8"/>
      <c r="Q114" s="8"/>
      <c r="R114" s="155" t="s">
        <v>1921</v>
      </c>
    </row>
    <row r="115" spans="1:18" x14ac:dyDescent="0.3">
      <c r="A115" s="102"/>
      <c r="B115" s="103">
        <v>99</v>
      </c>
      <c r="C115" s="9"/>
      <c r="D115" s="148" t="str">
        <f t="shared" si="6"/>
        <v>--wählen--</v>
      </c>
      <c r="E115" s="149"/>
      <c r="F115" s="149"/>
      <c r="G115" s="149"/>
      <c r="H115" s="149"/>
      <c r="I115" s="152"/>
      <c r="J115" s="26" t="str">
        <f t="shared" si="7"/>
        <v>--wählen--</v>
      </c>
      <c r="K115" s="27"/>
      <c r="L115" s="28"/>
      <c r="M115" s="21"/>
      <c r="N115" s="27" t="str">
        <f t="shared" si="8"/>
        <v>--wählen--</v>
      </c>
      <c r="O115" s="10"/>
      <c r="P115" s="10"/>
      <c r="Q115" s="10"/>
      <c r="R115" s="152" t="s">
        <v>1921</v>
      </c>
    </row>
    <row r="116" spans="1:18" x14ac:dyDescent="0.3">
      <c r="A116" s="102"/>
      <c r="B116" s="103">
        <v>100</v>
      </c>
      <c r="C116" s="7"/>
      <c r="D116" s="153" t="str">
        <f t="shared" si="6"/>
        <v>--wählen--</v>
      </c>
      <c r="E116" s="154"/>
      <c r="F116" s="154"/>
      <c r="G116" s="154"/>
      <c r="H116" s="154"/>
      <c r="I116" s="155"/>
      <c r="J116" s="22" t="str">
        <f t="shared" si="7"/>
        <v>--wählen--</v>
      </c>
      <c r="K116" s="23"/>
      <c r="L116" s="24"/>
      <c r="M116" s="25"/>
      <c r="N116" s="23" t="str">
        <f t="shared" si="8"/>
        <v>--wählen--</v>
      </c>
      <c r="O116" s="8"/>
      <c r="P116" s="8"/>
      <c r="Q116" s="8"/>
      <c r="R116" s="155" t="s">
        <v>1921</v>
      </c>
    </row>
    <row r="117" spans="1:18" x14ac:dyDescent="0.3">
      <c r="A117" s="102"/>
      <c r="B117" s="103">
        <v>101</v>
      </c>
      <c r="C117" s="9"/>
      <c r="D117" s="148" t="str">
        <f t="shared" si="6"/>
        <v>--wählen--</v>
      </c>
      <c r="E117" s="149"/>
      <c r="F117" s="149"/>
      <c r="G117" s="149"/>
      <c r="H117" s="149"/>
      <c r="I117" s="152"/>
      <c r="J117" s="26" t="str">
        <f t="shared" si="7"/>
        <v>--wählen--</v>
      </c>
      <c r="K117" s="27"/>
      <c r="L117" s="28"/>
      <c r="M117" s="21"/>
      <c r="N117" s="27" t="str">
        <f t="shared" si="8"/>
        <v>--wählen--</v>
      </c>
      <c r="O117" s="10"/>
      <c r="P117" s="10"/>
      <c r="Q117" s="10"/>
      <c r="R117" s="152" t="s">
        <v>1921</v>
      </c>
    </row>
    <row r="118" spans="1:18" x14ac:dyDescent="0.3">
      <c r="A118" s="102"/>
      <c r="B118" s="103">
        <v>102</v>
      </c>
      <c r="C118" s="7"/>
      <c r="D118" s="153" t="str">
        <f t="shared" si="6"/>
        <v>--wählen--</v>
      </c>
      <c r="E118" s="154"/>
      <c r="F118" s="154"/>
      <c r="G118" s="154"/>
      <c r="H118" s="154"/>
      <c r="I118" s="155"/>
      <c r="J118" s="22" t="str">
        <f t="shared" si="7"/>
        <v>--wählen--</v>
      </c>
      <c r="K118" s="23"/>
      <c r="L118" s="24"/>
      <c r="M118" s="25"/>
      <c r="N118" s="23" t="str">
        <f t="shared" si="8"/>
        <v>--wählen--</v>
      </c>
      <c r="O118" s="8"/>
      <c r="P118" s="8"/>
      <c r="Q118" s="8"/>
      <c r="R118" s="155" t="s">
        <v>1921</v>
      </c>
    </row>
    <row r="119" spans="1:18" x14ac:dyDescent="0.3">
      <c r="A119" s="102"/>
      <c r="B119" s="103">
        <v>103</v>
      </c>
      <c r="C119" s="9"/>
      <c r="D119" s="148" t="str">
        <f t="shared" si="6"/>
        <v>--wählen--</v>
      </c>
      <c r="E119" s="149"/>
      <c r="F119" s="149"/>
      <c r="G119" s="149"/>
      <c r="H119" s="149"/>
      <c r="I119" s="152"/>
      <c r="J119" s="26" t="str">
        <f t="shared" si="7"/>
        <v>--wählen--</v>
      </c>
      <c r="K119" s="27"/>
      <c r="L119" s="28"/>
      <c r="M119" s="21"/>
      <c r="N119" s="27" t="str">
        <f t="shared" si="8"/>
        <v>--wählen--</v>
      </c>
      <c r="O119" s="10"/>
      <c r="P119" s="10"/>
      <c r="Q119" s="10"/>
      <c r="R119" s="152" t="s">
        <v>1921</v>
      </c>
    </row>
    <row r="120" spans="1:18" x14ac:dyDescent="0.3">
      <c r="A120" s="102"/>
      <c r="B120" s="103">
        <v>104</v>
      </c>
      <c r="C120" s="7"/>
      <c r="D120" s="153" t="str">
        <f t="shared" si="6"/>
        <v>--wählen--</v>
      </c>
      <c r="E120" s="154"/>
      <c r="F120" s="154"/>
      <c r="G120" s="154"/>
      <c r="H120" s="154"/>
      <c r="I120" s="155"/>
      <c r="J120" s="22" t="str">
        <f t="shared" si="7"/>
        <v>--wählen--</v>
      </c>
      <c r="K120" s="23"/>
      <c r="L120" s="24"/>
      <c r="M120" s="25"/>
      <c r="N120" s="23" t="str">
        <f t="shared" si="8"/>
        <v>--wählen--</v>
      </c>
      <c r="O120" s="8"/>
      <c r="P120" s="8"/>
      <c r="Q120" s="8"/>
      <c r="R120" s="155" t="s">
        <v>1921</v>
      </c>
    </row>
    <row r="121" spans="1:18" x14ac:dyDescent="0.3">
      <c r="A121" s="102"/>
      <c r="B121" s="103">
        <v>105</v>
      </c>
      <c r="C121" s="9"/>
      <c r="D121" s="148" t="str">
        <f t="shared" si="6"/>
        <v>--wählen--</v>
      </c>
      <c r="E121" s="149"/>
      <c r="F121" s="149"/>
      <c r="G121" s="149"/>
      <c r="H121" s="149"/>
      <c r="I121" s="152"/>
      <c r="J121" s="26" t="str">
        <f t="shared" si="7"/>
        <v>--wählen--</v>
      </c>
      <c r="K121" s="27"/>
      <c r="L121" s="28"/>
      <c r="M121" s="21"/>
      <c r="N121" s="27" t="str">
        <f t="shared" si="8"/>
        <v>--wählen--</v>
      </c>
      <c r="O121" s="10"/>
      <c r="P121" s="10"/>
      <c r="Q121" s="10"/>
      <c r="R121" s="152" t="s">
        <v>1921</v>
      </c>
    </row>
    <row r="122" spans="1:18" x14ac:dyDescent="0.3">
      <c r="A122" s="102"/>
      <c r="B122" s="103">
        <v>106</v>
      </c>
      <c r="C122" s="7"/>
      <c r="D122" s="153" t="str">
        <f t="shared" si="6"/>
        <v>--wählen--</v>
      </c>
      <c r="E122" s="154"/>
      <c r="F122" s="154"/>
      <c r="G122" s="154"/>
      <c r="H122" s="154"/>
      <c r="I122" s="155"/>
      <c r="J122" s="22" t="str">
        <f t="shared" si="7"/>
        <v>--wählen--</v>
      </c>
      <c r="K122" s="23"/>
      <c r="L122" s="24"/>
      <c r="M122" s="25"/>
      <c r="N122" s="23" t="str">
        <f t="shared" si="8"/>
        <v>--wählen--</v>
      </c>
      <c r="O122" s="8"/>
      <c r="P122" s="8"/>
      <c r="Q122" s="8"/>
      <c r="R122" s="155" t="s">
        <v>1921</v>
      </c>
    </row>
    <row r="123" spans="1:18" x14ac:dyDescent="0.3">
      <c r="A123" s="102"/>
      <c r="B123" s="103">
        <v>107</v>
      </c>
      <c r="C123" s="9"/>
      <c r="D123" s="148" t="str">
        <f t="shared" si="6"/>
        <v>--wählen--</v>
      </c>
      <c r="E123" s="149"/>
      <c r="F123" s="149"/>
      <c r="G123" s="149"/>
      <c r="H123" s="149"/>
      <c r="I123" s="152"/>
      <c r="J123" s="26" t="str">
        <f t="shared" si="7"/>
        <v>--wählen--</v>
      </c>
      <c r="K123" s="27"/>
      <c r="L123" s="28"/>
      <c r="M123" s="21"/>
      <c r="N123" s="27" t="str">
        <f t="shared" si="8"/>
        <v>--wählen--</v>
      </c>
      <c r="O123" s="10"/>
      <c r="P123" s="10"/>
      <c r="Q123" s="10"/>
      <c r="R123" s="152" t="s">
        <v>1921</v>
      </c>
    </row>
    <row r="124" spans="1:18" x14ac:dyDescent="0.3">
      <c r="A124" s="102"/>
      <c r="B124" s="103">
        <v>108</v>
      </c>
      <c r="C124" s="7"/>
      <c r="D124" s="153" t="str">
        <f t="shared" si="6"/>
        <v>--wählen--</v>
      </c>
      <c r="E124" s="154"/>
      <c r="F124" s="154"/>
      <c r="G124" s="154"/>
      <c r="H124" s="154"/>
      <c r="I124" s="155"/>
      <c r="J124" s="22" t="str">
        <f t="shared" si="7"/>
        <v>--wählen--</v>
      </c>
      <c r="K124" s="23"/>
      <c r="L124" s="24"/>
      <c r="M124" s="25"/>
      <c r="N124" s="23" t="str">
        <f t="shared" si="8"/>
        <v>--wählen--</v>
      </c>
      <c r="O124" s="8"/>
      <c r="P124" s="8"/>
      <c r="Q124" s="8"/>
      <c r="R124" s="155" t="s">
        <v>1921</v>
      </c>
    </row>
    <row r="125" spans="1:18" x14ac:dyDescent="0.3">
      <c r="A125" s="102"/>
      <c r="B125" s="103">
        <v>109</v>
      </c>
      <c r="C125" s="9"/>
      <c r="D125" s="148" t="str">
        <f t="shared" si="6"/>
        <v>--wählen--</v>
      </c>
      <c r="E125" s="149"/>
      <c r="F125" s="149"/>
      <c r="G125" s="149"/>
      <c r="H125" s="149"/>
      <c r="I125" s="152"/>
      <c r="J125" s="26" t="str">
        <f t="shared" si="7"/>
        <v>--wählen--</v>
      </c>
      <c r="K125" s="27"/>
      <c r="L125" s="28"/>
      <c r="M125" s="21"/>
      <c r="N125" s="27" t="str">
        <f t="shared" si="8"/>
        <v>--wählen--</v>
      </c>
      <c r="O125" s="10"/>
      <c r="P125" s="10"/>
      <c r="Q125" s="10"/>
      <c r="R125" s="152" t="s">
        <v>1921</v>
      </c>
    </row>
    <row r="126" spans="1:18" x14ac:dyDescent="0.3">
      <c r="A126" s="102"/>
      <c r="B126" s="103">
        <v>110</v>
      </c>
      <c r="C126" s="7"/>
      <c r="D126" s="153" t="str">
        <f t="shared" si="6"/>
        <v>--wählen--</v>
      </c>
      <c r="E126" s="154"/>
      <c r="F126" s="154"/>
      <c r="G126" s="154"/>
      <c r="H126" s="154"/>
      <c r="I126" s="155"/>
      <c r="J126" s="22" t="str">
        <f t="shared" si="7"/>
        <v>--wählen--</v>
      </c>
      <c r="K126" s="23"/>
      <c r="L126" s="24"/>
      <c r="M126" s="25"/>
      <c r="N126" s="23" t="str">
        <f t="shared" si="8"/>
        <v>--wählen--</v>
      </c>
      <c r="O126" s="8"/>
      <c r="P126" s="8"/>
      <c r="Q126" s="8"/>
      <c r="R126" s="155" t="s">
        <v>1921</v>
      </c>
    </row>
    <row r="127" spans="1:18" x14ac:dyDescent="0.3">
      <c r="A127" s="102"/>
      <c r="B127" s="103">
        <v>111</v>
      </c>
      <c r="C127" s="9"/>
      <c r="D127" s="148" t="str">
        <f t="shared" si="6"/>
        <v>--wählen--</v>
      </c>
      <c r="E127" s="149"/>
      <c r="F127" s="149"/>
      <c r="G127" s="149"/>
      <c r="H127" s="149"/>
      <c r="I127" s="152"/>
      <c r="J127" s="26" t="str">
        <f t="shared" si="7"/>
        <v>--wählen--</v>
      </c>
      <c r="K127" s="27"/>
      <c r="L127" s="28"/>
      <c r="M127" s="21"/>
      <c r="N127" s="27" t="str">
        <f t="shared" si="8"/>
        <v>--wählen--</v>
      </c>
      <c r="O127" s="10"/>
      <c r="P127" s="10"/>
      <c r="Q127" s="10"/>
      <c r="R127" s="152" t="s">
        <v>1921</v>
      </c>
    </row>
    <row r="128" spans="1:18" x14ac:dyDescent="0.3">
      <c r="A128" s="102"/>
      <c r="B128" s="103">
        <v>112</v>
      </c>
      <c r="C128" s="7"/>
      <c r="D128" s="153" t="str">
        <f t="shared" si="6"/>
        <v>--wählen--</v>
      </c>
      <c r="E128" s="154"/>
      <c r="F128" s="154"/>
      <c r="G128" s="154"/>
      <c r="H128" s="154"/>
      <c r="I128" s="155"/>
      <c r="J128" s="22" t="str">
        <f t="shared" si="7"/>
        <v>--wählen--</v>
      </c>
      <c r="K128" s="23"/>
      <c r="L128" s="24"/>
      <c r="M128" s="25"/>
      <c r="N128" s="23" t="str">
        <f t="shared" si="8"/>
        <v>--wählen--</v>
      </c>
      <c r="O128" s="8"/>
      <c r="P128" s="8"/>
      <c r="Q128" s="8"/>
      <c r="R128" s="155" t="s">
        <v>1921</v>
      </c>
    </row>
    <row r="129" spans="1:18" x14ac:dyDescent="0.3">
      <c r="A129" s="102"/>
      <c r="B129" s="103">
        <v>113</v>
      </c>
      <c r="C129" s="9"/>
      <c r="D129" s="148" t="str">
        <f t="shared" si="6"/>
        <v>--wählen--</v>
      </c>
      <c r="E129" s="149"/>
      <c r="F129" s="149"/>
      <c r="G129" s="149"/>
      <c r="H129" s="149"/>
      <c r="I129" s="152"/>
      <c r="J129" s="26" t="str">
        <f t="shared" si="7"/>
        <v>--wählen--</v>
      </c>
      <c r="K129" s="27"/>
      <c r="L129" s="28"/>
      <c r="M129" s="21"/>
      <c r="N129" s="27" t="str">
        <f t="shared" si="8"/>
        <v>--wählen--</v>
      </c>
      <c r="O129" s="10"/>
      <c r="P129" s="10"/>
      <c r="Q129" s="10"/>
      <c r="R129" s="152" t="s">
        <v>1921</v>
      </c>
    </row>
    <row r="130" spans="1:18" x14ac:dyDescent="0.3">
      <c r="A130" s="102"/>
      <c r="B130" s="103">
        <v>114</v>
      </c>
      <c r="C130" s="7"/>
      <c r="D130" s="153" t="str">
        <f t="shared" si="6"/>
        <v>--wählen--</v>
      </c>
      <c r="E130" s="154"/>
      <c r="F130" s="154"/>
      <c r="G130" s="154"/>
      <c r="H130" s="154"/>
      <c r="I130" s="155"/>
      <c r="J130" s="22" t="str">
        <f t="shared" si="7"/>
        <v>--wählen--</v>
      </c>
      <c r="K130" s="23"/>
      <c r="L130" s="24"/>
      <c r="M130" s="25"/>
      <c r="N130" s="23" t="str">
        <f t="shared" si="8"/>
        <v>--wählen--</v>
      </c>
      <c r="O130" s="8"/>
      <c r="P130" s="8"/>
      <c r="Q130" s="8"/>
      <c r="R130" s="155" t="s">
        <v>1921</v>
      </c>
    </row>
    <row r="131" spans="1:18" x14ac:dyDescent="0.3">
      <c r="A131" s="102"/>
      <c r="B131" s="103">
        <v>115</v>
      </c>
      <c r="C131" s="9"/>
      <c r="D131" s="148" t="str">
        <f t="shared" si="6"/>
        <v>--wählen--</v>
      </c>
      <c r="E131" s="149"/>
      <c r="F131" s="149"/>
      <c r="G131" s="149"/>
      <c r="H131" s="149"/>
      <c r="I131" s="152"/>
      <c r="J131" s="26" t="str">
        <f t="shared" si="7"/>
        <v>--wählen--</v>
      </c>
      <c r="K131" s="27"/>
      <c r="L131" s="28"/>
      <c r="M131" s="21"/>
      <c r="N131" s="27" t="str">
        <f t="shared" si="8"/>
        <v>--wählen--</v>
      </c>
      <c r="O131" s="10"/>
      <c r="P131" s="10"/>
      <c r="Q131" s="10"/>
      <c r="R131" s="152" t="s">
        <v>1921</v>
      </c>
    </row>
    <row r="132" spans="1:18" x14ac:dyDescent="0.3">
      <c r="A132" s="102"/>
      <c r="B132" s="103">
        <v>116</v>
      </c>
      <c r="C132" s="7"/>
      <c r="D132" s="153" t="str">
        <f t="shared" si="6"/>
        <v>--wählen--</v>
      </c>
      <c r="E132" s="154"/>
      <c r="F132" s="154"/>
      <c r="G132" s="154"/>
      <c r="H132" s="154"/>
      <c r="I132" s="155"/>
      <c r="J132" s="22" t="str">
        <f t="shared" si="7"/>
        <v>--wählen--</v>
      </c>
      <c r="K132" s="23"/>
      <c r="L132" s="24"/>
      <c r="M132" s="25"/>
      <c r="N132" s="23" t="str">
        <f t="shared" si="8"/>
        <v>--wählen--</v>
      </c>
      <c r="O132" s="8"/>
      <c r="P132" s="8"/>
      <c r="Q132" s="8"/>
      <c r="R132" s="155" t="s">
        <v>1921</v>
      </c>
    </row>
    <row r="133" spans="1:18" x14ac:dyDescent="0.3">
      <c r="A133" s="102"/>
      <c r="B133" s="103">
        <v>117</v>
      </c>
      <c r="C133" s="9"/>
      <c r="D133" s="148" t="str">
        <f t="shared" si="6"/>
        <v>--wählen--</v>
      </c>
      <c r="E133" s="149"/>
      <c r="F133" s="149"/>
      <c r="G133" s="149"/>
      <c r="H133" s="149"/>
      <c r="I133" s="152"/>
      <c r="J133" s="26" t="str">
        <f t="shared" si="7"/>
        <v>--wählen--</v>
      </c>
      <c r="K133" s="27"/>
      <c r="L133" s="28"/>
      <c r="M133" s="21"/>
      <c r="N133" s="27" t="str">
        <f t="shared" si="8"/>
        <v>--wählen--</v>
      </c>
      <c r="O133" s="10"/>
      <c r="P133" s="10"/>
      <c r="Q133" s="10"/>
      <c r="R133" s="152" t="s">
        <v>1921</v>
      </c>
    </row>
    <row r="134" spans="1:18" x14ac:dyDescent="0.3">
      <c r="A134" s="102"/>
      <c r="B134" s="103">
        <v>118</v>
      </c>
      <c r="C134" s="7"/>
      <c r="D134" s="153" t="str">
        <f t="shared" si="6"/>
        <v>--wählen--</v>
      </c>
      <c r="E134" s="154"/>
      <c r="F134" s="154"/>
      <c r="G134" s="154"/>
      <c r="H134" s="154"/>
      <c r="I134" s="155"/>
      <c r="J134" s="22" t="str">
        <f t="shared" si="7"/>
        <v>--wählen--</v>
      </c>
      <c r="K134" s="23"/>
      <c r="L134" s="24"/>
      <c r="M134" s="25"/>
      <c r="N134" s="23" t="str">
        <f t="shared" si="8"/>
        <v>--wählen--</v>
      </c>
      <c r="O134" s="8"/>
      <c r="P134" s="8"/>
      <c r="Q134" s="8"/>
      <c r="R134" s="155" t="s">
        <v>1921</v>
      </c>
    </row>
    <row r="135" spans="1:18" x14ac:dyDescent="0.3">
      <c r="A135" s="102"/>
      <c r="B135" s="103">
        <v>119</v>
      </c>
      <c r="C135" s="9"/>
      <c r="D135" s="148" t="str">
        <f t="shared" si="6"/>
        <v>--wählen--</v>
      </c>
      <c r="E135" s="149"/>
      <c r="F135" s="149"/>
      <c r="G135" s="149"/>
      <c r="H135" s="149"/>
      <c r="I135" s="152"/>
      <c r="J135" s="26" t="str">
        <f t="shared" si="7"/>
        <v>--wählen--</v>
      </c>
      <c r="K135" s="27"/>
      <c r="L135" s="28"/>
      <c r="M135" s="21"/>
      <c r="N135" s="27" t="str">
        <f t="shared" si="8"/>
        <v>--wählen--</v>
      </c>
      <c r="O135" s="10"/>
      <c r="P135" s="10"/>
      <c r="Q135" s="10"/>
      <c r="R135" s="152" t="s">
        <v>1921</v>
      </c>
    </row>
    <row r="136" spans="1:18" x14ac:dyDescent="0.3">
      <c r="A136" s="102"/>
      <c r="B136" s="103">
        <v>120</v>
      </c>
      <c r="C136" s="7"/>
      <c r="D136" s="153" t="str">
        <f t="shared" si="6"/>
        <v>--wählen--</v>
      </c>
      <c r="E136" s="154"/>
      <c r="F136" s="154"/>
      <c r="G136" s="154"/>
      <c r="H136" s="154"/>
      <c r="I136" s="155"/>
      <c r="J136" s="22" t="str">
        <f t="shared" si="7"/>
        <v>--wählen--</v>
      </c>
      <c r="K136" s="23"/>
      <c r="L136" s="24"/>
      <c r="M136" s="25"/>
      <c r="N136" s="23" t="str">
        <f t="shared" si="8"/>
        <v>--wählen--</v>
      </c>
      <c r="O136" s="8"/>
      <c r="P136" s="8"/>
      <c r="Q136" s="8"/>
      <c r="R136" s="155" t="s">
        <v>1921</v>
      </c>
    </row>
    <row r="137" spans="1:18" x14ac:dyDescent="0.3">
      <c r="A137" s="102"/>
      <c r="B137" s="103">
        <v>121</v>
      </c>
      <c r="C137" s="9"/>
      <c r="D137" s="148" t="str">
        <f t="shared" si="6"/>
        <v>--wählen--</v>
      </c>
      <c r="E137" s="149"/>
      <c r="F137" s="149"/>
      <c r="G137" s="149"/>
      <c r="H137" s="149"/>
      <c r="I137" s="152"/>
      <c r="J137" s="26" t="str">
        <f t="shared" si="7"/>
        <v>--wählen--</v>
      </c>
      <c r="K137" s="27"/>
      <c r="L137" s="28"/>
      <c r="M137" s="21"/>
      <c r="N137" s="27" t="str">
        <f t="shared" si="8"/>
        <v>--wählen--</v>
      </c>
      <c r="O137" s="10"/>
      <c r="P137" s="10"/>
      <c r="Q137" s="10"/>
      <c r="R137" s="152" t="s">
        <v>1921</v>
      </c>
    </row>
    <row r="138" spans="1:18" x14ac:dyDescent="0.3">
      <c r="A138" s="102"/>
      <c r="B138" s="103">
        <v>122</v>
      </c>
      <c r="C138" s="7"/>
      <c r="D138" s="153" t="str">
        <f t="shared" si="6"/>
        <v>--wählen--</v>
      </c>
      <c r="E138" s="154"/>
      <c r="F138" s="154"/>
      <c r="G138" s="154"/>
      <c r="H138" s="154"/>
      <c r="I138" s="155"/>
      <c r="J138" s="22" t="str">
        <f t="shared" si="7"/>
        <v>--wählen--</v>
      </c>
      <c r="K138" s="23"/>
      <c r="L138" s="24"/>
      <c r="M138" s="25"/>
      <c r="N138" s="23" t="str">
        <f t="shared" si="8"/>
        <v>--wählen--</v>
      </c>
      <c r="O138" s="8"/>
      <c r="P138" s="8"/>
      <c r="Q138" s="8"/>
      <c r="R138" s="155" t="s">
        <v>1921</v>
      </c>
    </row>
    <row r="139" spans="1:18" x14ac:dyDescent="0.3">
      <c r="A139" s="102"/>
      <c r="B139" s="103">
        <v>123</v>
      </c>
      <c r="C139" s="9"/>
      <c r="D139" s="148" t="str">
        <f t="shared" si="6"/>
        <v>--wählen--</v>
      </c>
      <c r="E139" s="149"/>
      <c r="F139" s="149"/>
      <c r="G139" s="149"/>
      <c r="H139" s="149"/>
      <c r="I139" s="152"/>
      <c r="J139" s="26" t="str">
        <f t="shared" si="7"/>
        <v>--wählen--</v>
      </c>
      <c r="K139" s="27"/>
      <c r="L139" s="28"/>
      <c r="M139" s="21"/>
      <c r="N139" s="27" t="str">
        <f t="shared" si="8"/>
        <v>--wählen--</v>
      </c>
      <c r="O139" s="10"/>
      <c r="P139" s="10"/>
      <c r="Q139" s="10"/>
      <c r="R139" s="152" t="s">
        <v>1921</v>
      </c>
    </row>
    <row r="140" spans="1:18" x14ac:dyDescent="0.3">
      <c r="A140" s="102"/>
      <c r="B140" s="103">
        <v>124</v>
      </c>
      <c r="C140" s="7"/>
      <c r="D140" s="153" t="str">
        <f t="shared" si="6"/>
        <v>--wählen--</v>
      </c>
      <c r="E140" s="154"/>
      <c r="F140" s="154"/>
      <c r="G140" s="154"/>
      <c r="H140" s="154"/>
      <c r="I140" s="155"/>
      <c r="J140" s="22" t="str">
        <f t="shared" si="7"/>
        <v>--wählen--</v>
      </c>
      <c r="K140" s="23"/>
      <c r="L140" s="24"/>
      <c r="M140" s="25"/>
      <c r="N140" s="23" t="str">
        <f t="shared" si="8"/>
        <v>--wählen--</v>
      </c>
      <c r="O140" s="8"/>
      <c r="P140" s="8"/>
      <c r="Q140" s="8"/>
      <c r="R140" s="155" t="s">
        <v>1921</v>
      </c>
    </row>
    <row r="141" spans="1:18" x14ac:dyDescent="0.3">
      <c r="A141" s="102"/>
      <c r="B141" s="103">
        <v>125</v>
      </c>
      <c r="C141" s="9"/>
      <c r="D141" s="148" t="str">
        <f t="shared" si="6"/>
        <v>--wählen--</v>
      </c>
      <c r="E141" s="149"/>
      <c r="F141" s="149"/>
      <c r="G141" s="149"/>
      <c r="H141" s="149"/>
      <c r="I141" s="152"/>
      <c r="J141" s="26" t="str">
        <f t="shared" si="7"/>
        <v>--wählen--</v>
      </c>
      <c r="K141" s="27"/>
      <c r="L141" s="28"/>
      <c r="M141" s="21"/>
      <c r="N141" s="27" t="str">
        <f t="shared" si="8"/>
        <v>--wählen--</v>
      </c>
      <c r="O141" s="10"/>
      <c r="P141" s="10"/>
      <c r="Q141" s="10"/>
      <c r="R141" s="152" t="s">
        <v>1921</v>
      </c>
    </row>
    <row r="142" spans="1:18" x14ac:dyDescent="0.3">
      <c r="A142" s="102"/>
      <c r="B142" s="103">
        <v>126</v>
      </c>
      <c r="C142" s="7"/>
      <c r="D142" s="153" t="str">
        <f t="shared" si="6"/>
        <v>--wählen--</v>
      </c>
      <c r="E142" s="154"/>
      <c r="F142" s="154"/>
      <c r="G142" s="154"/>
      <c r="H142" s="154"/>
      <c r="I142" s="155"/>
      <c r="J142" s="22" t="str">
        <f t="shared" si="7"/>
        <v>--wählen--</v>
      </c>
      <c r="K142" s="23"/>
      <c r="L142" s="24"/>
      <c r="M142" s="25"/>
      <c r="N142" s="23" t="str">
        <f t="shared" si="8"/>
        <v>--wählen--</v>
      </c>
      <c r="O142" s="8"/>
      <c r="P142" s="8"/>
      <c r="Q142" s="8"/>
      <c r="R142" s="155" t="s">
        <v>1921</v>
      </c>
    </row>
    <row r="143" spans="1:18" x14ac:dyDescent="0.3">
      <c r="A143" s="102"/>
      <c r="B143" s="103">
        <v>127</v>
      </c>
      <c r="C143" s="9"/>
      <c r="D143" s="148" t="str">
        <f t="shared" si="6"/>
        <v>--wählen--</v>
      </c>
      <c r="E143" s="149"/>
      <c r="F143" s="149"/>
      <c r="G143" s="149"/>
      <c r="H143" s="149"/>
      <c r="I143" s="152"/>
      <c r="J143" s="26" t="str">
        <f t="shared" si="7"/>
        <v>--wählen--</v>
      </c>
      <c r="K143" s="27"/>
      <c r="L143" s="28"/>
      <c r="M143" s="21"/>
      <c r="N143" s="27" t="str">
        <f t="shared" si="8"/>
        <v>--wählen--</v>
      </c>
      <c r="O143" s="10"/>
      <c r="P143" s="10"/>
      <c r="Q143" s="10"/>
      <c r="R143" s="152" t="s">
        <v>1921</v>
      </c>
    </row>
    <row r="144" spans="1:18" x14ac:dyDescent="0.3">
      <c r="A144" s="102"/>
      <c r="B144" s="103">
        <v>128</v>
      </c>
      <c r="C144" s="7"/>
      <c r="D144" s="153" t="str">
        <f t="shared" si="6"/>
        <v>--wählen--</v>
      </c>
      <c r="E144" s="154"/>
      <c r="F144" s="154"/>
      <c r="G144" s="154"/>
      <c r="H144" s="154"/>
      <c r="I144" s="155"/>
      <c r="J144" s="22" t="str">
        <f t="shared" si="7"/>
        <v>--wählen--</v>
      </c>
      <c r="K144" s="23"/>
      <c r="L144" s="24"/>
      <c r="M144" s="25"/>
      <c r="N144" s="23" t="str">
        <f t="shared" si="8"/>
        <v>--wählen--</v>
      </c>
      <c r="O144" s="8"/>
      <c r="P144" s="8"/>
      <c r="Q144" s="8"/>
      <c r="R144" s="155" t="s">
        <v>1921</v>
      </c>
    </row>
    <row r="145" spans="1:18" x14ac:dyDescent="0.3">
      <c r="A145" s="102"/>
      <c r="B145" s="103">
        <v>129</v>
      </c>
      <c r="C145" s="9"/>
      <c r="D145" s="148" t="str">
        <f t="shared" si="6"/>
        <v>--wählen--</v>
      </c>
      <c r="E145" s="149"/>
      <c r="F145" s="149"/>
      <c r="G145" s="149"/>
      <c r="H145" s="149"/>
      <c r="I145" s="152"/>
      <c r="J145" s="26" t="str">
        <f t="shared" si="7"/>
        <v>--wählen--</v>
      </c>
      <c r="K145" s="27"/>
      <c r="L145" s="28"/>
      <c r="M145" s="21"/>
      <c r="N145" s="27" t="str">
        <f t="shared" si="8"/>
        <v>--wählen--</v>
      </c>
      <c r="O145" s="10"/>
      <c r="P145" s="10"/>
      <c r="Q145" s="10"/>
      <c r="R145" s="152" t="s">
        <v>1921</v>
      </c>
    </row>
    <row r="146" spans="1:18" x14ac:dyDescent="0.3">
      <c r="A146" s="102"/>
      <c r="B146" s="103">
        <v>130</v>
      </c>
      <c r="C146" s="7"/>
      <c r="D146" s="153" t="str">
        <f t="shared" ref="D146:D167" si="9">IF($A$1="","--wählen--")</f>
        <v>--wählen--</v>
      </c>
      <c r="E146" s="154"/>
      <c r="F146" s="154"/>
      <c r="G146" s="154"/>
      <c r="H146" s="154"/>
      <c r="I146" s="155"/>
      <c r="J146" s="22" t="str">
        <f t="shared" ref="J146:J167" si="10">IF($A$1="","--wählen--")</f>
        <v>--wählen--</v>
      </c>
      <c r="K146" s="23"/>
      <c r="L146" s="24"/>
      <c r="M146" s="25"/>
      <c r="N146" s="23" t="str">
        <f t="shared" ref="N146:N167" si="11">IF($A$1="","--wählen--")</f>
        <v>--wählen--</v>
      </c>
      <c r="O146" s="8"/>
      <c r="P146" s="8"/>
      <c r="Q146" s="8"/>
      <c r="R146" s="155" t="s">
        <v>1921</v>
      </c>
    </row>
    <row r="147" spans="1:18" x14ac:dyDescent="0.3">
      <c r="A147" s="102"/>
      <c r="B147" s="103">
        <v>131</v>
      </c>
      <c r="C147" s="9"/>
      <c r="D147" s="148" t="str">
        <f t="shared" si="9"/>
        <v>--wählen--</v>
      </c>
      <c r="E147" s="149"/>
      <c r="F147" s="149"/>
      <c r="G147" s="149"/>
      <c r="H147" s="149"/>
      <c r="I147" s="152"/>
      <c r="J147" s="26" t="str">
        <f t="shared" si="10"/>
        <v>--wählen--</v>
      </c>
      <c r="K147" s="27"/>
      <c r="L147" s="28"/>
      <c r="M147" s="21"/>
      <c r="N147" s="27" t="str">
        <f t="shared" si="11"/>
        <v>--wählen--</v>
      </c>
      <c r="O147" s="10"/>
      <c r="P147" s="10"/>
      <c r="Q147" s="10"/>
      <c r="R147" s="152" t="s">
        <v>1921</v>
      </c>
    </row>
    <row r="148" spans="1:18" x14ac:dyDescent="0.3">
      <c r="A148" s="102"/>
      <c r="B148" s="103">
        <v>132</v>
      </c>
      <c r="C148" s="7"/>
      <c r="D148" s="153" t="str">
        <f t="shared" si="9"/>
        <v>--wählen--</v>
      </c>
      <c r="E148" s="154"/>
      <c r="F148" s="154"/>
      <c r="G148" s="154"/>
      <c r="H148" s="154"/>
      <c r="I148" s="155"/>
      <c r="J148" s="22" t="str">
        <f t="shared" si="10"/>
        <v>--wählen--</v>
      </c>
      <c r="K148" s="23"/>
      <c r="L148" s="24"/>
      <c r="M148" s="25"/>
      <c r="N148" s="23" t="str">
        <f t="shared" si="11"/>
        <v>--wählen--</v>
      </c>
      <c r="O148" s="8"/>
      <c r="P148" s="8"/>
      <c r="Q148" s="8"/>
      <c r="R148" s="155" t="s">
        <v>1921</v>
      </c>
    </row>
    <row r="149" spans="1:18" x14ac:dyDescent="0.3">
      <c r="A149" s="102"/>
      <c r="B149" s="103">
        <v>133</v>
      </c>
      <c r="C149" s="9"/>
      <c r="D149" s="148" t="str">
        <f t="shared" si="9"/>
        <v>--wählen--</v>
      </c>
      <c r="E149" s="149"/>
      <c r="F149" s="149"/>
      <c r="G149" s="149"/>
      <c r="H149" s="149"/>
      <c r="I149" s="152"/>
      <c r="J149" s="26" t="str">
        <f t="shared" si="10"/>
        <v>--wählen--</v>
      </c>
      <c r="K149" s="27"/>
      <c r="L149" s="28"/>
      <c r="M149" s="21"/>
      <c r="N149" s="27" t="str">
        <f t="shared" si="11"/>
        <v>--wählen--</v>
      </c>
      <c r="O149" s="10"/>
      <c r="P149" s="10"/>
      <c r="Q149" s="10"/>
      <c r="R149" s="152" t="s">
        <v>1921</v>
      </c>
    </row>
    <row r="150" spans="1:18" x14ac:dyDescent="0.3">
      <c r="A150" s="102"/>
      <c r="B150" s="103">
        <v>134</v>
      </c>
      <c r="C150" s="7"/>
      <c r="D150" s="153" t="str">
        <f t="shared" si="9"/>
        <v>--wählen--</v>
      </c>
      <c r="E150" s="154"/>
      <c r="F150" s="154"/>
      <c r="G150" s="154"/>
      <c r="H150" s="154"/>
      <c r="I150" s="155"/>
      <c r="J150" s="22" t="str">
        <f t="shared" si="10"/>
        <v>--wählen--</v>
      </c>
      <c r="K150" s="23"/>
      <c r="L150" s="24"/>
      <c r="M150" s="25"/>
      <c r="N150" s="23" t="str">
        <f t="shared" si="11"/>
        <v>--wählen--</v>
      </c>
      <c r="O150" s="8"/>
      <c r="P150" s="8"/>
      <c r="Q150" s="8"/>
      <c r="R150" s="155" t="s">
        <v>1921</v>
      </c>
    </row>
    <row r="151" spans="1:18" x14ac:dyDescent="0.3">
      <c r="A151" s="102"/>
      <c r="B151" s="103">
        <v>135</v>
      </c>
      <c r="C151" s="9"/>
      <c r="D151" s="148" t="str">
        <f t="shared" si="9"/>
        <v>--wählen--</v>
      </c>
      <c r="E151" s="149"/>
      <c r="F151" s="149"/>
      <c r="G151" s="149"/>
      <c r="H151" s="149"/>
      <c r="I151" s="152"/>
      <c r="J151" s="26" t="str">
        <f t="shared" si="10"/>
        <v>--wählen--</v>
      </c>
      <c r="K151" s="27"/>
      <c r="L151" s="28"/>
      <c r="M151" s="21"/>
      <c r="N151" s="27" t="str">
        <f t="shared" si="11"/>
        <v>--wählen--</v>
      </c>
      <c r="O151" s="10"/>
      <c r="P151" s="10"/>
      <c r="Q151" s="10"/>
      <c r="R151" s="152" t="s">
        <v>1921</v>
      </c>
    </row>
    <row r="152" spans="1:18" x14ac:dyDescent="0.3">
      <c r="A152" s="102"/>
      <c r="B152" s="103">
        <v>136</v>
      </c>
      <c r="C152" s="7"/>
      <c r="D152" s="153" t="str">
        <f t="shared" si="9"/>
        <v>--wählen--</v>
      </c>
      <c r="E152" s="154"/>
      <c r="F152" s="154"/>
      <c r="G152" s="154"/>
      <c r="H152" s="154"/>
      <c r="I152" s="155"/>
      <c r="J152" s="22" t="str">
        <f t="shared" si="10"/>
        <v>--wählen--</v>
      </c>
      <c r="K152" s="23"/>
      <c r="L152" s="24"/>
      <c r="M152" s="25"/>
      <c r="N152" s="23" t="str">
        <f t="shared" si="11"/>
        <v>--wählen--</v>
      </c>
      <c r="O152" s="8"/>
      <c r="P152" s="8"/>
      <c r="Q152" s="8"/>
      <c r="R152" s="155" t="s">
        <v>1921</v>
      </c>
    </row>
    <row r="153" spans="1:18" x14ac:dyDescent="0.3">
      <c r="A153" s="102"/>
      <c r="B153" s="103">
        <v>137</v>
      </c>
      <c r="C153" s="9"/>
      <c r="D153" s="148" t="str">
        <f t="shared" si="9"/>
        <v>--wählen--</v>
      </c>
      <c r="E153" s="149"/>
      <c r="F153" s="149"/>
      <c r="G153" s="149"/>
      <c r="H153" s="149"/>
      <c r="I153" s="152"/>
      <c r="J153" s="26" t="str">
        <f t="shared" si="10"/>
        <v>--wählen--</v>
      </c>
      <c r="K153" s="27"/>
      <c r="L153" s="28"/>
      <c r="M153" s="21"/>
      <c r="N153" s="27" t="str">
        <f t="shared" si="11"/>
        <v>--wählen--</v>
      </c>
      <c r="O153" s="10"/>
      <c r="P153" s="10"/>
      <c r="Q153" s="10"/>
      <c r="R153" s="152" t="s">
        <v>1921</v>
      </c>
    </row>
    <row r="154" spans="1:18" x14ac:dyDescent="0.3">
      <c r="A154" s="102"/>
      <c r="B154" s="103">
        <v>138</v>
      </c>
      <c r="C154" s="7"/>
      <c r="D154" s="153" t="str">
        <f t="shared" si="9"/>
        <v>--wählen--</v>
      </c>
      <c r="E154" s="154"/>
      <c r="F154" s="154"/>
      <c r="G154" s="154"/>
      <c r="H154" s="154"/>
      <c r="I154" s="155"/>
      <c r="J154" s="22" t="str">
        <f t="shared" si="10"/>
        <v>--wählen--</v>
      </c>
      <c r="K154" s="23"/>
      <c r="L154" s="24"/>
      <c r="M154" s="25"/>
      <c r="N154" s="23" t="str">
        <f t="shared" si="11"/>
        <v>--wählen--</v>
      </c>
      <c r="O154" s="8"/>
      <c r="P154" s="8"/>
      <c r="Q154" s="8"/>
      <c r="R154" s="155" t="s">
        <v>1921</v>
      </c>
    </row>
    <row r="155" spans="1:18" x14ac:dyDescent="0.3">
      <c r="A155" s="102"/>
      <c r="B155" s="103">
        <v>139</v>
      </c>
      <c r="C155" s="9"/>
      <c r="D155" s="148" t="str">
        <f t="shared" si="9"/>
        <v>--wählen--</v>
      </c>
      <c r="E155" s="149"/>
      <c r="F155" s="149"/>
      <c r="G155" s="149"/>
      <c r="H155" s="149"/>
      <c r="I155" s="152"/>
      <c r="J155" s="26" t="str">
        <f t="shared" si="10"/>
        <v>--wählen--</v>
      </c>
      <c r="K155" s="27"/>
      <c r="L155" s="28"/>
      <c r="M155" s="21"/>
      <c r="N155" s="27" t="str">
        <f t="shared" si="11"/>
        <v>--wählen--</v>
      </c>
      <c r="O155" s="10"/>
      <c r="P155" s="10"/>
      <c r="Q155" s="10"/>
      <c r="R155" s="152" t="s">
        <v>1921</v>
      </c>
    </row>
    <row r="156" spans="1:18" x14ac:dyDescent="0.3">
      <c r="A156" s="102"/>
      <c r="B156" s="103">
        <v>140</v>
      </c>
      <c r="C156" s="7"/>
      <c r="D156" s="153" t="str">
        <f t="shared" si="9"/>
        <v>--wählen--</v>
      </c>
      <c r="E156" s="154"/>
      <c r="F156" s="154"/>
      <c r="G156" s="154"/>
      <c r="H156" s="154"/>
      <c r="I156" s="155"/>
      <c r="J156" s="22" t="str">
        <f t="shared" si="10"/>
        <v>--wählen--</v>
      </c>
      <c r="K156" s="23"/>
      <c r="L156" s="24"/>
      <c r="M156" s="25"/>
      <c r="N156" s="23" t="str">
        <f t="shared" si="11"/>
        <v>--wählen--</v>
      </c>
      <c r="O156" s="8"/>
      <c r="P156" s="8"/>
      <c r="Q156" s="8"/>
      <c r="R156" s="155" t="s">
        <v>1921</v>
      </c>
    </row>
    <row r="157" spans="1:18" x14ac:dyDescent="0.3">
      <c r="A157" s="102"/>
      <c r="B157" s="103">
        <v>141</v>
      </c>
      <c r="C157" s="9"/>
      <c r="D157" s="148" t="str">
        <f t="shared" si="9"/>
        <v>--wählen--</v>
      </c>
      <c r="E157" s="149"/>
      <c r="F157" s="149"/>
      <c r="G157" s="149"/>
      <c r="H157" s="149"/>
      <c r="I157" s="152"/>
      <c r="J157" s="26" t="str">
        <f t="shared" si="10"/>
        <v>--wählen--</v>
      </c>
      <c r="K157" s="27"/>
      <c r="L157" s="28"/>
      <c r="M157" s="21"/>
      <c r="N157" s="27" t="str">
        <f t="shared" si="11"/>
        <v>--wählen--</v>
      </c>
      <c r="O157" s="10"/>
      <c r="P157" s="10"/>
      <c r="Q157" s="10"/>
      <c r="R157" s="152" t="s">
        <v>1921</v>
      </c>
    </row>
    <row r="158" spans="1:18" x14ac:dyDescent="0.3">
      <c r="A158" s="102"/>
      <c r="B158" s="103">
        <v>142</v>
      </c>
      <c r="C158" s="7"/>
      <c r="D158" s="153" t="str">
        <f t="shared" si="9"/>
        <v>--wählen--</v>
      </c>
      <c r="E158" s="154"/>
      <c r="F158" s="154"/>
      <c r="G158" s="154"/>
      <c r="H158" s="154"/>
      <c r="I158" s="155"/>
      <c r="J158" s="22" t="str">
        <f t="shared" si="10"/>
        <v>--wählen--</v>
      </c>
      <c r="K158" s="23"/>
      <c r="L158" s="24"/>
      <c r="M158" s="25"/>
      <c r="N158" s="23" t="str">
        <f t="shared" si="11"/>
        <v>--wählen--</v>
      </c>
      <c r="O158" s="8"/>
      <c r="P158" s="8"/>
      <c r="Q158" s="8"/>
      <c r="R158" s="155" t="s">
        <v>1921</v>
      </c>
    </row>
    <row r="159" spans="1:18" x14ac:dyDescent="0.3">
      <c r="A159" s="102"/>
      <c r="B159" s="103">
        <v>143</v>
      </c>
      <c r="C159" s="9"/>
      <c r="D159" s="148" t="str">
        <f t="shared" si="9"/>
        <v>--wählen--</v>
      </c>
      <c r="E159" s="149"/>
      <c r="F159" s="149"/>
      <c r="G159" s="149"/>
      <c r="H159" s="149"/>
      <c r="I159" s="152"/>
      <c r="J159" s="26" t="str">
        <f t="shared" si="10"/>
        <v>--wählen--</v>
      </c>
      <c r="K159" s="27"/>
      <c r="L159" s="28"/>
      <c r="M159" s="21"/>
      <c r="N159" s="27" t="str">
        <f t="shared" si="11"/>
        <v>--wählen--</v>
      </c>
      <c r="O159" s="10"/>
      <c r="P159" s="10"/>
      <c r="Q159" s="10"/>
      <c r="R159" s="152" t="s">
        <v>1921</v>
      </c>
    </row>
    <row r="160" spans="1:18" x14ac:dyDescent="0.3">
      <c r="A160" s="102"/>
      <c r="B160" s="103">
        <v>144</v>
      </c>
      <c r="C160" s="7"/>
      <c r="D160" s="153" t="str">
        <f t="shared" si="9"/>
        <v>--wählen--</v>
      </c>
      <c r="E160" s="154"/>
      <c r="F160" s="154"/>
      <c r="G160" s="154"/>
      <c r="H160" s="154"/>
      <c r="I160" s="155"/>
      <c r="J160" s="22" t="str">
        <f t="shared" si="10"/>
        <v>--wählen--</v>
      </c>
      <c r="K160" s="23"/>
      <c r="L160" s="24"/>
      <c r="M160" s="25"/>
      <c r="N160" s="23" t="str">
        <f t="shared" si="11"/>
        <v>--wählen--</v>
      </c>
      <c r="O160" s="8"/>
      <c r="P160" s="8"/>
      <c r="Q160" s="8"/>
      <c r="R160" s="155" t="s">
        <v>1921</v>
      </c>
    </row>
    <row r="161" spans="1:18" x14ac:dyDescent="0.3">
      <c r="A161" s="102"/>
      <c r="B161" s="103">
        <v>145</v>
      </c>
      <c r="C161" s="9"/>
      <c r="D161" s="148" t="str">
        <f t="shared" si="9"/>
        <v>--wählen--</v>
      </c>
      <c r="E161" s="149"/>
      <c r="F161" s="149"/>
      <c r="G161" s="149"/>
      <c r="H161" s="149"/>
      <c r="I161" s="152"/>
      <c r="J161" s="26" t="str">
        <f t="shared" si="10"/>
        <v>--wählen--</v>
      </c>
      <c r="K161" s="27"/>
      <c r="L161" s="28"/>
      <c r="M161" s="21"/>
      <c r="N161" s="27" t="str">
        <f t="shared" si="11"/>
        <v>--wählen--</v>
      </c>
      <c r="O161" s="10"/>
      <c r="P161" s="10"/>
      <c r="Q161" s="10"/>
      <c r="R161" s="152" t="s">
        <v>1921</v>
      </c>
    </row>
    <row r="162" spans="1:18" x14ac:dyDescent="0.3">
      <c r="A162" s="102"/>
      <c r="B162" s="103">
        <v>146</v>
      </c>
      <c r="C162" s="7"/>
      <c r="D162" s="153" t="str">
        <f t="shared" si="9"/>
        <v>--wählen--</v>
      </c>
      <c r="E162" s="154"/>
      <c r="F162" s="154"/>
      <c r="G162" s="154"/>
      <c r="H162" s="154"/>
      <c r="I162" s="155"/>
      <c r="J162" s="22" t="str">
        <f t="shared" si="10"/>
        <v>--wählen--</v>
      </c>
      <c r="K162" s="23"/>
      <c r="L162" s="24"/>
      <c r="M162" s="25"/>
      <c r="N162" s="23" t="str">
        <f t="shared" si="11"/>
        <v>--wählen--</v>
      </c>
      <c r="O162" s="8"/>
      <c r="P162" s="8"/>
      <c r="Q162" s="8"/>
      <c r="R162" s="155" t="s">
        <v>1921</v>
      </c>
    </row>
    <row r="163" spans="1:18" x14ac:dyDescent="0.3">
      <c r="A163" s="102"/>
      <c r="B163" s="103">
        <v>147</v>
      </c>
      <c r="C163" s="9"/>
      <c r="D163" s="148" t="str">
        <f t="shared" si="9"/>
        <v>--wählen--</v>
      </c>
      <c r="E163" s="149"/>
      <c r="F163" s="149"/>
      <c r="G163" s="149"/>
      <c r="H163" s="149"/>
      <c r="I163" s="152"/>
      <c r="J163" s="26" t="str">
        <f t="shared" si="10"/>
        <v>--wählen--</v>
      </c>
      <c r="K163" s="27"/>
      <c r="L163" s="28"/>
      <c r="M163" s="21"/>
      <c r="N163" s="27" t="str">
        <f t="shared" si="11"/>
        <v>--wählen--</v>
      </c>
      <c r="O163" s="10"/>
      <c r="P163" s="10"/>
      <c r="Q163" s="10"/>
      <c r="R163" s="152" t="s">
        <v>1921</v>
      </c>
    </row>
    <row r="164" spans="1:18" x14ac:dyDescent="0.3">
      <c r="A164" s="102"/>
      <c r="B164" s="103">
        <v>148</v>
      </c>
      <c r="C164" s="7"/>
      <c r="D164" s="153" t="str">
        <f t="shared" si="9"/>
        <v>--wählen--</v>
      </c>
      <c r="E164" s="154"/>
      <c r="F164" s="154"/>
      <c r="G164" s="154"/>
      <c r="H164" s="154"/>
      <c r="I164" s="155"/>
      <c r="J164" s="22" t="str">
        <f t="shared" si="10"/>
        <v>--wählen--</v>
      </c>
      <c r="K164" s="23"/>
      <c r="L164" s="24"/>
      <c r="M164" s="25"/>
      <c r="N164" s="23" t="str">
        <f t="shared" si="11"/>
        <v>--wählen--</v>
      </c>
      <c r="O164" s="8"/>
      <c r="P164" s="8"/>
      <c r="Q164" s="8"/>
      <c r="R164" s="155" t="s">
        <v>1921</v>
      </c>
    </row>
    <row r="165" spans="1:18" x14ac:dyDescent="0.3">
      <c r="A165" s="102"/>
      <c r="B165" s="103">
        <v>149</v>
      </c>
      <c r="C165" s="9"/>
      <c r="D165" s="148" t="str">
        <f t="shared" si="9"/>
        <v>--wählen--</v>
      </c>
      <c r="E165" s="149"/>
      <c r="F165" s="149"/>
      <c r="G165" s="149"/>
      <c r="H165" s="149"/>
      <c r="I165" s="152"/>
      <c r="J165" s="26" t="str">
        <f t="shared" si="10"/>
        <v>--wählen--</v>
      </c>
      <c r="K165" s="27"/>
      <c r="L165" s="28"/>
      <c r="M165" s="21"/>
      <c r="N165" s="27" t="str">
        <f t="shared" si="11"/>
        <v>--wählen--</v>
      </c>
      <c r="O165" s="10"/>
      <c r="P165" s="10"/>
      <c r="Q165" s="10"/>
      <c r="R165" s="152" t="s">
        <v>1921</v>
      </c>
    </row>
    <row r="166" spans="1:18" x14ac:dyDescent="0.3">
      <c r="A166" s="102"/>
      <c r="B166" s="103">
        <v>150</v>
      </c>
      <c r="C166" s="7"/>
      <c r="D166" s="153" t="str">
        <f t="shared" si="9"/>
        <v>--wählen--</v>
      </c>
      <c r="E166" s="154"/>
      <c r="F166" s="154"/>
      <c r="G166" s="154"/>
      <c r="H166" s="154"/>
      <c r="I166" s="155"/>
      <c r="J166" s="22" t="str">
        <f t="shared" si="10"/>
        <v>--wählen--</v>
      </c>
      <c r="K166" s="23"/>
      <c r="L166" s="24"/>
      <c r="M166" s="25"/>
      <c r="N166" s="23" t="str">
        <f t="shared" si="11"/>
        <v>--wählen--</v>
      </c>
      <c r="O166" s="8"/>
      <c r="P166" s="8"/>
      <c r="Q166" s="8"/>
      <c r="R166" s="155" t="s">
        <v>1921</v>
      </c>
    </row>
    <row r="167" spans="1:18" ht="15" thickBot="1" x14ac:dyDescent="0.35">
      <c r="A167" s="102"/>
      <c r="B167" s="103">
        <v>151</v>
      </c>
      <c r="C167" s="12"/>
      <c r="D167" s="156" t="str">
        <f t="shared" si="9"/>
        <v>--wählen--</v>
      </c>
      <c r="E167" s="157"/>
      <c r="F167" s="157"/>
      <c r="G167" s="157"/>
      <c r="H167" s="157"/>
      <c r="I167" s="158"/>
      <c r="J167" s="32" t="str">
        <f t="shared" si="10"/>
        <v>--wählen--</v>
      </c>
      <c r="K167" s="33"/>
      <c r="L167" s="159"/>
      <c r="M167" s="160"/>
      <c r="N167" s="33" t="str">
        <f t="shared" si="11"/>
        <v>--wählen--</v>
      </c>
      <c r="O167" s="161"/>
      <c r="P167" s="161"/>
      <c r="Q167" s="161"/>
      <c r="R167" s="158" t="s">
        <v>1921</v>
      </c>
    </row>
    <row r="168" spans="1:18" x14ac:dyDescent="0.3">
      <c r="A168" s="97"/>
      <c r="B168" s="98"/>
    </row>
    <row r="169" spans="1:18" x14ac:dyDescent="0.3">
      <c r="A169" s="97"/>
      <c r="B169" s="98"/>
    </row>
    <row r="170" spans="1:18" x14ac:dyDescent="0.3">
      <c r="A170" s="97"/>
      <c r="B170" s="98"/>
      <c r="K170" s="100"/>
      <c r="L170" s="100"/>
      <c r="M170" s="100"/>
      <c r="N170" s="235" t="s">
        <v>1920</v>
      </c>
      <c r="O170" s="235"/>
      <c r="P170" s="235"/>
    </row>
    <row r="171" spans="1:18" x14ac:dyDescent="0.3">
      <c r="A171" s="97"/>
      <c r="B171" s="98"/>
      <c r="K171" s="100"/>
      <c r="L171" s="100"/>
      <c r="M171" s="100"/>
      <c r="N171" s="235"/>
      <c r="O171" s="235"/>
      <c r="P171" s="235"/>
    </row>
    <row r="172" spans="1:18" ht="24.75" customHeight="1" x14ac:dyDescent="0.3">
      <c r="A172" s="97"/>
      <c r="B172" s="98"/>
      <c r="K172" s="100"/>
      <c r="L172" s="100"/>
      <c r="M172" s="100"/>
      <c r="N172" s="235"/>
      <c r="O172" s="235"/>
      <c r="P172" s="235"/>
    </row>
    <row r="173" spans="1:18" x14ac:dyDescent="0.3">
      <c r="A173" s="97"/>
      <c r="B173" s="98"/>
      <c r="K173" s="100"/>
      <c r="L173" s="100"/>
      <c r="M173" s="100"/>
    </row>
    <row r="174" spans="1:18" ht="21.75" customHeight="1" x14ac:dyDescent="0.3">
      <c r="A174" s="97"/>
      <c r="B174" s="98"/>
      <c r="K174" s="100"/>
      <c r="L174" s="100"/>
      <c r="M174" s="100"/>
      <c r="N174" s="236" t="s">
        <v>1860</v>
      </c>
      <c r="O174" s="236"/>
      <c r="P174" s="236"/>
    </row>
    <row r="175" spans="1:18" x14ac:dyDescent="0.3">
      <c r="A175" s="97"/>
      <c r="B175" s="98"/>
      <c r="K175" s="100"/>
      <c r="L175" s="100"/>
      <c r="M175" s="100"/>
      <c r="N175" s="236"/>
      <c r="O175" s="236"/>
      <c r="P175" s="236"/>
    </row>
    <row r="176" spans="1:18" x14ac:dyDescent="0.3">
      <c r="A176" s="97"/>
      <c r="B176" s="98"/>
      <c r="K176" s="100"/>
      <c r="L176" s="100"/>
      <c r="M176" s="100"/>
    </row>
  </sheetData>
  <sheetProtection sheet="1" selectLockedCells="1"/>
  <mergeCells count="11">
    <mergeCell ref="E14:G14"/>
    <mergeCell ref="A16:B16"/>
    <mergeCell ref="N170:P172"/>
    <mergeCell ref="N174:P175"/>
    <mergeCell ref="C1:F1"/>
    <mergeCell ref="N3:P4"/>
    <mergeCell ref="N6:P8"/>
    <mergeCell ref="N10:P10"/>
    <mergeCell ref="C13:I13"/>
    <mergeCell ref="J13:M13"/>
    <mergeCell ref="N13:R13"/>
  </mergeCells>
  <dataValidations count="11">
    <dataValidation type="whole" allowBlank="1" showErrorMessage="1" errorTitle="Achtung!" error="Der eingegebene Wert ist unrealistisch._x000a_Bitte überprüfen Sie Ihre Eingabe." sqref="G17:G167" xr:uid="{AFA27D70-4E1D-4ECA-A485-4679956F3876}">
      <formula1>2007</formula1>
      <formula2>2016</formula2>
    </dataValidation>
    <dataValidation type="whole" allowBlank="1" showErrorMessage="1" errorTitle="Achtung!" error="Der eingegebene Wert ist unrealistisch._x000a_Bitte gebe Sie eine ganze Zahl von 1 - 12 ein." sqref="F17:F167" xr:uid="{3F92DDC5-C040-43A8-A4C8-1CDB3DF7E668}">
      <formula1>1</formula1>
      <formula2>12</formula2>
    </dataValidation>
    <dataValidation type="whole" allowBlank="1" showErrorMessage="1" errorTitle="Achtung!" error="Der eingegebene Wert ist unrealistisch._x000a_Bitte gebe Sie eine ganze Zahl von 1 - 31 ein." sqref="E17:E167" xr:uid="{9D83A4B3-965F-4403-A267-6FA668BF90D4}">
      <formula1>1</formula1>
      <formula2>31</formula2>
    </dataValidation>
    <dataValidation type="whole" allowBlank="1" showErrorMessage="1" errorTitle="Achtung" error="Schülercodes dürfen nur aus ganzen Zahlen bestehen!_x000a_Bitte geben Sie eine Zahl von 1 - 99999 ein. " promptTitle="Achtung!" sqref="C17:C167" xr:uid="{E014B891-33C8-4D81-9347-3FCB7ECF1A1D}">
      <formula1>1</formula1>
      <formula2>99999</formula2>
    </dataValidation>
    <dataValidation type="list" allowBlank="1" showInputMessage="1" showErrorMessage="1" sqref="O16 O17:Q167" xr:uid="{375BCF24-8957-447C-8F50-3AFD4D5425B6}">
      <formula1>Sportart_Verein</formula1>
    </dataValidation>
    <dataValidation type="list" allowBlank="1" showInputMessage="1" showErrorMessage="1" sqref="K17:M167 K16:L16" xr:uid="{4C79CB50-2836-40EF-9527-A0974023A6B0}">
      <formula1>Sportart_AG</formula1>
    </dataValidation>
    <dataValidation type="list" allowBlank="1" showInputMessage="1" showErrorMessage="1" sqref="D17:D167" xr:uid="{5C252593-E47A-4A15-9D53-3534754E3D90}">
      <formula1>Geschlecht</formula1>
    </dataValidation>
    <dataValidation type="list" showInputMessage="1" showErrorMessage="1" sqref="J17:J167" xr:uid="{9BCD130E-73C7-488E-B1BA-EB926F4F6DB8}">
      <formula1>Mitglied_neu</formula1>
    </dataValidation>
    <dataValidation type="list" allowBlank="1" showInputMessage="1" showErrorMessage="1" sqref="N17:N167" xr:uid="{EDD5719B-287B-47DA-BE4F-DE624E2F67CB}">
      <formula1>Mitglied_neu</formula1>
    </dataValidation>
    <dataValidation type="whole" allowBlank="1" showInputMessage="1" showErrorMessage="1" errorTitle="Achtung!" error="Der eingegebene Wert ist unrealistisch._x000a_Bitte überprüfen Sie Ihre Eingabe." sqref="H17:H167" xr:uid="{C831D85F-FBAD-4967-AD03-D35E20D2E3B8}">
      <formula1>100</formula1>
      <formula2>175</formula2>
    </dataValidation>
    <dataValidation type="whole" allowBlank="1" showInputMessage="1" showErrorMessage="1" errorTitle="Achtung!" error="Der eingegebene Wert ist unrealistisch._x000a_Bitte überprüfen Sie Ihre Eingabe." sqref="I17:I167" xr:uid="{EDDE6D4A-4E7E-4489-9298-5856DF6480F3}">
      <formula1>13</formula1>
      <formula2>75</formula2>
    </dataValidation>
  </dataValidations>
  <hyperlinks>
    <hyperlink ref="N6:P8" location="'TEST-Daten'!D17" tooltip="Durch Klicken gelangen Sie zur Eingabe der Test-Daten." display="→ weiter zur Eingabe der                 Test-Daten" xr:uid="{ECBCAA98-7405-4BA8-9B1B-496CF36484DE}"/>
    <hyperlink ref="N170:P172" location="'TEST-Daten'!A1" tooltip="Durch Klicken gelangen Sie zur Eingabe der Test-Daten." display="&gt; weiter zur Eingabe der Test-Daten" xr:uid="{E3AF288E-DBF8-46E9-BE0C-48AEE2D0475C}"/>
    <hyperlink ref="N10:P10" location="Startseite!A1" display="zurück zur Startseite" xr:uid="{91F832B5-720C-49B1-BC66-3C781B5536D6}"/>
    <hyperlink ref="N174:P175" location="Startseite!A1" display="← zurück zur Startseite" xr:uid="{EB159EC3-2FA7-4203-9C45-86AFC196423D}"/>
  </hyperlinks>
  <pageMargins left="0.70866141732283472" right="0.70866141732283472" top="0.78740157480314965" bottom="0.78740157480314965" header="0.31496062992125984" footer="0.31496062992125984"/>
  <pageSetup paperSize="9" fitToWidth="0" fitToHeight="0" orientation="portrait" r:id="rId1"/>
  <ignoredErrors>
    <ignoredError sqref="J17:J167 N17:N167"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xr:uid="{E92088EA-C14A-456B-B3C1-EBF0C96CB545}">
          <x14:formula1>
            <xm:f>Tabelle4!$J$1:$J$5</xm:f>
          </x14:formula1>
          <xm:sqref>R17:R167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00D12-B249-499E-AA83-9831C1AF0724}">
  <sheetPr>
    <tabColor rgb="FF3C843C"/>
  </sheetPr>
  <dimension ref="A1:N204"/>
  <sheetViews>
    <sheetView showGridLines="0" showZeros="0" zoomScaleNormal="100" workbookViewId="0">
      <selection activeCell="E17" sqref="E17"/>
    </sheetView>
  </sheetViews>
  <sheetFormatPr baseColWidth="10" defaultColWidth="11.5546875" defaultRowHeight="13.8" x14ac:dyDescent="0.25"/>
  <cols>
    <col min="1" max="1" width="4.6640625" style="163" customWidth="1"/>
    <col min="2" max="2" width="5.109375" style="165" bestFit="1" customWidth="1"/>
    <col min="3" max="3" width="14" style="163" customWidth="1"/>
    <col min="4" max="4" width="18.44140625" style="166" customWidth="1"/>
    <col min="5" max="5" width="19.44140625" style="166" customWidth="1"/>
    <col min="6" max="6" width="19.44140625" style="167" customWidth="1"/>
    <col min="7" max="7" width="19.44140625" style="168" customWidth="1"/>
    <col min="8" max="8" width="19.44140625" style="166" customWidth="1"/>
    <col min="9" max="9" width="19.44140625" style="169" customWidth="1"/>
    <col min="10" max="10" width="19.44140625" style="163" customWidth="1"/>
    <col min="11" max="11" width="22.44140625" style="163" customWidth="1"/>
    <col min="12" max="12" width="24.33203125" style="163" customWidth="1"/>
    <col min="13" max="13" width="19.88671875" style="163" customWidth="1"/>
    <col min="14" max="14" width="39" style="163" customWidth="1"/>
    <col min="15" max="16384" width="11.5546875" style="163"/>
  </cols>
  <sheetData>
    <row r="1" spans="1:14" ht="36.75" customHeight="1" x14ac:dyDescent="0.25">
      <c r="C1" s="250" t="s">
        <v>1888</v>
      </c>
      <c r="D1" s="250"/>
      <c r="E1" s="214"/>
      <c r="F1" s="215"/>
      <c r="G1" s="216"/>
      <c r="H1" s="214"/>
      <c r="I1" s="217"/>
      <c r="J1" s="218"/>
    </row>
    <row r="3" spans="1:14" x14ac:dyDescent="0.25">
      <c r="I3" s="251" t="s">
        <v>1889</v>
      </c>
      <c r="J3" s="251"/>
    </row>
    <row r="4" spans="1:14" x14ac:dyDescent="0.25">
      <c r="I4" s="251"/>
      <c r="J4" s="251"/>
    </row>
    <row r="5" spans="1:14" ht="0.6" customHeight="1" x14ac:dyDescent="0.25">
      <c r="I5" s="163"/>
      <c r="K5" s="178"/>
      <c r="L5" s="213"/>
      <c r="M5" s="213"/>
    </row>
    <row r="6" spans="1:14" ht="15.6" hidden="1" customHeight="1" x14ac:dyDescent="0.25">
      <c r="B6" s="174"/>
      <c r="C6" s="175"/>
      <c r="D6" s="176"/>
      <c r="E6" s="176"/>
      <c r="F6" s="176"/>
      <c r="G6" s="176"/>
      <c r="H6" s="177"/>
      <c r="I6" s="163"/>
      <c r="K6" s="178"/>
      <c r="L6" s="213"/>
      <c r="M6" s="213"/>
    </row>
    <row r="7" spans="1:14" ht="2.4" customHeight="1" x14ac:dyDescent="0.25">
      <c r="B7" s="174"/>
      <c r="C7" s="175"/>
      <c r="D7" s="176"/>
      <c r="E7" s="176"/>
      <c r="F7" s="176"/>
      <c r="G7" s="176"/>
      <c r="H7" s="177"/>
      <c r="I7" s="180"/>
      <c r="J7" s="181"/>
      <c r="K7" s="181"/>
      <c r="L7" s="181"/>
      <c r="M7" s="181"/>
    </row>
    <row r="8" spans="1:14" ht="28.2" customHeight="1" x14ac:dyDescent="0.3">
      <c r="B8" s="174"/>
      <c r="C8" s="175"/>
      <c r="D8" s="176"/>
      <c r="E8" s="176"/>
      <c r="F8" s="176"/>
      <c r="G8" s="176"/>
      <c r="H8" s="177"/>
      <c r="I8" s="255" t="s">
        <v>1860</v>
      </c>
      <c r="J8" s="255"/>
      <c r="K8" s="162"/>
      <c r="L8" s="99"/>
      <c r="M8" s="178"/>
    </row>
    <row r="9" spans="1:14" ht="47.4" customHeight="1" x14ac:dyDescent="0.25">
      <c r="B9" s="174"/>
      <c r="C9" s="175"/>
      <c r="D9" s="176"/>
      <c r="E9" s="176"/>
      <c r="F9" s="176"/>
      <c r="G9" s="176"/>
      <c r="H9" s="177"/>
      <c r="L9" s="178"/>
      <c r="M9" s="178"/>
    </row>
    <row r="10" spans="1:14" ht="18.75" customHeight="1" x14ac:dyDescent="0.25">
      <c r="B10" s="174"/>
      <c r="C10" s="175"/>
      <c r="D10" s="176"/>
      <c r="E10" s="176"/>
      <c r="F10" s="176"/>
      <c r="G10" s="176"/>
      <c r="H10" s="177"/>
      <c r="I10" s="252"/>
      <c r="J10" s="252"/>
      <c r="K10" s="179"/>
      <c r="L10" s="179"/>
      <c r="M10" s="179"/>
    </row>
    <row r="11" spans="1:14" ht="56.25" customHeight="1" thickBot="1" x14ac:dyDescent="0.3">
      <c r="B11" s="174"/>
      <c r="C11" s="175"/>
      <c r="D11" s="176"/>
      <c r="E11" s="176"/>
      <c r="F11" s="176"/>
      <c r="G11" s="176"/>
      <c r="H11" s="177"/>
      <c r="I11" s="180"/>
      <c r="J11" s="181"/>
      <c r="K11" s="181"/>
      <c r="L11" s="181"/>
      <c r="M11" s="181"/>
    </row>
    <row r="12" spans="1:14" ht="15" hidden="1" customHeight="1" thickBot="1" x14ac:dyDescent="0.3">
      <c r="A12" s="182"/>
      <c r="B12" s="183"/>
      <c r="C12" s="182"/>
      <c r="D12" s="184"/>
      <c r="E12" s="185"/>
      <c r="F12" s="186"/>
      <c r="G12" s="187"/>
      <c r="H12" s="188"/>
      <c r="I12" s="189"/>
      <c r="J12" s="190"/>
      <c r="K12" s="190"/>
      <c r="L12" s="190"/>
      <c r="M12" s="190"/>
      <c r="N12" s="182"/>
    </row>
    <row r="13" spans="1:14" ht="15.75" hidden="1" customHeight="1" thickBot="1" x14ac:dyDescent="0.3">
      <c r="A13" s="182"/>
      <c r="B13" s="183"/>
      <c r="C13" s="182"/>
      <c r="D13" s="184"/>
      <c r="E13" s="184"/>
      <c r="F13" s="191"/>
      <c r="G13" s="192"/>
      <c r="H13" s="184"/>
      <c r="I13" s="193"/>
      <c r="J13" s="182"/>
      <c r="K13" s="182"/>
      <c r="L13" s="182"/>
      <c r="M13" s="182"/>
      <c r="N13" s="182"/>
    </row>
    <row r="14" spans="1:14" ht="32.25" customHeight="1" x14ac:dyDescent="0.25">
      <c r="A14" s="194"/>
      <c r="B14" s="195"/>
      <c r="C14" s="196" t="s">
        <v>1837</v>
      </c>
      <c r="D14" s="197" t="s">
        <v>1890</v>
      </c>
      <c r="E14" s="198" t="s">
        <v>1891</v>
      </c>
      <c r="F14" s="199" t="s">
        <v>1892</v>
      </c>
      <c r="G14" s="200" t="s">
        <v>1893</v>
      </c>
      <c r="H14" s="198" t="s">
        <v>1894</v>
      </c>
      <c r="I14" s="199" t="s">
        <v>1895</v>
      </c>
      <c r="J14" s="201" t="s">
        <v>1896</v>
      </c>
      <c r="K14" s="253" t="s">
        <v>1897</v>
      </c>
      <c r="L14" s="253" t="s">
        <v>1898</v>
      </c>
      <c r="M14" s="253" t="s">
        <v>1899</v>
      </c>
      <c r="N14" s="260" t="s">
        <v>1900</v>
      </c>
    </row>
    <row r="15" spans="1:14" ht="34.799999999999997" customHeight="1" thickBot="1" x14ac:dyDescent="0.3">
      <c r="A15" s="194"/>
      <c r="B15" s="195"/>
      <c r="C15" s="202"/>
      <c r="D15" s="203" t="s">
        <v>1901</v>
      </c>
      <c r="E15" s="204" t="s">
        <v>1902</v>
      </c>
      <c r="F15" s="205" t="s">
        <v>1903</v>
      </c>
      <c r="G15" s="206" t="s">
        <v>1904</v>
      </c>
      <c r="H15" s="204" t="s">
        <v>1902</v>
      </c>
      <c r="I15" s="205" t="s">
        <v>1902</v>
      </c>
      <c r="J15" s="207" t="s">
        <v>1905</v>
      </c>
      <c r="K15" s="254"/>
      <c r="L15" s="254"/>
      <c r="M15" s="254"/>
      <c r="N15" s="261"/>
    </row>
    <row r="16" spans="1:14" ht="36" customHeight="1" x14ac:dyDescent="0.25">
      <c r="A16" s="256" t="s">
        <v>1854</v>
      </c>
      <c r="B16" s="257"/>
      <c r="C16" s="208">
        <v>1</v>
      </c>
      <c r="D16" s="209" t="s">
        <v>1864</v>
      </c>
      <c r="E16" s="210">
        <v>4.4000000000000004</v>
      </c>
      <c r="F16" s="211">
        <v>3.9</v>
      </c>
      <c r="G16" s="211">
        <v>129</v>
      </c>
      <c r="H16" s="210">
        <v>23</v>
      </c>
      <c r="I16" s="211">
        <v>28.5</v>
      </c>
      <c r="J16" s="211">
        <v>972</v>
      </c>
      <c r="K16" s="211">
        <v>17</v>
      </c>
      <c r="L16" s="211">
        <v>4</v>
      </c>
      <c r="M16" s="211">
        <v>954</v>
      </c>
      <c r="N16" s="212" t="s">
        <v>1906</v>
      </c>
    </row>
    <row r="17" spans="1:14" x14ac:dyDescent="0.25">
      <c r="A17" s="172"/>
      <c r="B17" s="173">
        <v>1</v>
      </c>
      <c r="C17" s="34">
        <f>Schülerprofil!C17</f>
        <v>0</v>
      </c>
      <c r="D17" s="35" t="s">
        <v>1859</v>
      </c>
      <c r="E17" s="36"/>
      <c r="F17" s="37"/>
      <c r="G17" s="38"/>
      <c r="H17" s="39"/>
      <c r="I17" s="37"/>
      <c r="J17" s="40">
        <f t="shared" ref="J17:J22" si="0">M17</f>
        <v>0</v>
      </c>
      <c r="K17" s="40"/>
      <c r="L17" s="40"/>
      <c r="M17" s="41">
        <f xml:space="preserve"> (K17*54)+(L17*9)</f>
        <v>0</v>
      </c>
      <c r="N17" s="42" t="s">
        <v>1919</v>
      </c>
    </row>
    <row r="18" spans="1:14" x14ac:dyDescent="0.25">
      <c r="A18" s="172"/>
      <c r="B18" s="173">
        <v>2</v>
      </c>
      <c r="C18" s="43">
        <f>Schülerprofil!C18</f>
        <v>0</v>
      </c>
      <c r="D18" s="44" t="s">
        <v>1859</v>
      </c>
      <c r="E18" s="36"/>
      <c r="F18" s="45"/>
      <c r="G18" s="46"/>
      <c r="H18" s="47"/>
      <c r="I18" s="45"/>
      <c r="J18" s="48">
        <f t="shared" si="0"/>
        <v>0</v>
      </c>
      <c r="K18" s="48"/>
      <c r="L18" s="48"/>
      <c r="M18" s="49">
        <f xml:space="preserve"> (K18*54)+(L18*9)</f>
        <v>0</v>
      </c>
      <c r="N18" s="50" t="s">
        <v>1919</v>
      </c>
    </row>
    <row r="19" spans="1:14" x14ac:dyDescent="0.25">
      <c r="A19" s="172"/>
      <c r="B19" s="173">
        <v>3</v>
      </c>
      <c r="C19" s="34">
        <f>Schülerprofil!C19</f>
        <v>0</v>
      </c>
      <c r="D19" s="35" t="s">
        <v>1859</v>
      </c>
      <c r="E19" s="51"/>
      <c r="F19" s="37"/>
      <c r="G19" s="38"/>
      <c r="H19" s="52"/>
      <c r="I19" s="37"/>
      <c r="J19" s="40">
        <f t="shared" si="0"/>
        <v>0</v>
      </c>
      <c r="K19" s="40"/>
      <c r="L19" s="40"/>
      <c r="M19" s="41">
        <f t="shared" ref="M19:M82" si="1" xml:space="preserve"> (K19*54)+(L19*9)</f>
        <v>0</v>
      </c>
      <c r="N19" s="42" t="s">
        <v>1919</v>
      </c>
    </row>
    <row r="20" spans="1:14" x14ac:dyDescent="0.25">
      <c r="A20" s="172"/>
      <c r="B20" s="173">
        <v>4</v>
      </c>
      <c r="C20" s="43">
        <f>Schülerprofil!C20</f>
        <v>0</v>
      </c>
      <c r="D20" s="44" t="s">
        <v>1859</v>
      </c>
      <c r="E20" s="36"/>
      <c r="F20" s="45"/>
      <c r="G20" s="46"/>
      <c r="H20" s="47"/>
      <c r="I20" s="45"/>
      <c r="J20" s="48">
        <f t="shared" si="0"/>
        <v>0</v>
      </c>
      <c r="K20" s="48"/>
      <c r="L20" s="48"/>
      <c r="M20" s="49">
        <f t="shared" si="1"/>
        <v>0</v>
      </c>
      <c r="N20" s="50" t="s">
        <v>1919</v>
      </c>
    </row>
    <row r="21" spans="1:14" x14ac:dyDescent="0.25">
      <c r="A21" s="172"/>
      <c r="B21" s="173">
        <v>5</v>
      </c>
      <c r="C21" s="53">
        <f>Schülerprofil!C21</f>
        <v>0</v>
      </c>
      <c r="D21" s="35" t="s">
        <v>1859</v>
      </c>
      <c r="E21" s="51"/>
      <c r="F21" s="37"/>
      <c r="G21" s="38"/>
      <c r="H21" s="54"/>
      <c r="I21" s="37"/>
      <c r="J21" s="40">
        <f t="shared" si="0"/>
        <v>0</v>
      </c>
      <c r="K21" s="40"/>
      <c r="L21" s="40"/>
      <c r="M21" s="41">
        <f t="shared" si="1"/>
        <v>0</v>
      </c>
      <c r="N21" s="42" t="s">
        <v>1919</v>
      </c>
    </row>
    <row r="22" spans="1:14" ht="14.25" customHeight="1" x14ac:dyDescent="0.25">
      <c r="A22" s="172"/>
      <c r="B22" s="173">
        <v>6</v>
      </c>
      <c r="C22" s="43">
        <f>Schülerprofil!C22</f>
        <v>0</v>
      </c>
      <c r="D22" s="44" t="s">
        <v>1859</v>
      </c>
      <c r="E22" s="36"/>
      <c r="F22" s="45"/>
      <c r="G22" s="46"/>
      <c r="H22" s="47"/>
      <c r="I22" s="45"/>
      <c r="J22" s="48">
        <f t="shared" si="0"/>
        <v>0</v>
      </c>
      <c r="K22" s="48"/>
      <c r="L22" s="48"/>
      <c r="M22" s="49">
        <f t="shared" si="1"/>
        <v>0</v>
      </c>
      <c r="N22" s="50" t="s">
        <v>1919</v>
      </c>
    </row>
    <row r="23" spans="1:14" x14ac:dyDescent="0.25">
      <c r="A23" s="172"/>
      <c r="B23" s="173">
        <v>7</v>
      </c>
      <c r="C23" s="53">
        <f>Schülerprofil!C23</f>
        <v>0</v>
      </c>
      <c r="D23" s="35" t="s">
        <v>1859</v>
      </c>
      <c r="E23" s="51"/>
      <c r="F23" s="37"/>
      <c r="G23" s="38"/>
      <c r="H23" s="52"/>
      <c r="I23" s="37"/>
      <c r="J23" s="40">
        <f t="shared" ref="J23:J81" si="2">M23</f>
        <v>0</v>
      </c>
      <c r="K23" s="40"/>
      <c r="L23" s="40"/>
      <c r="M23" s="41">
        <f t="shared" si="1"/>
        <v>0</v>
      </c>
      <c r="N23" s="42" t="s">
        <v>1919</v>
      </c>
    </row>
    <row r="24" spans="1:14" x14ac:dyDescent="0.25">
      <c r="A24" s="172"/>
      <c r="B24" s="173">
        <v>8</v>
      </c>
      <c r="C24" s="55">
        <f>Schülerprofil!C24</f>
        <v>0</v>
      </c>
      <c r="D24" s="56" t="s">
        <v>1859</v>
      </c>
      <c r="E24" s="51"/>
      <c r="F24" s="37"/>
      <c r="G24" s="38"/>
      <c r="H24" s="47"/>
      <c r="I24" s="37"/>
      <c r="J24" s="48">
        <f t="shared" si="2"/>
        <v>0</v>
      </c>
      <c r="K24" s="48"/>
      <c r="L24" s="48"/>
      <c r="M24" s="49">
        <f t="shared" si="1"/>
        <v>0</v>
      </c>
      <c r="N24" s="57" t="s">
        <v>1919</v>
      </c>
    </row>
    <row r="25" spans="1:14" x14ac:dyDescent="0.25">
      <c r="A25" s="172"/>
      <c r="B25" s="173">
        <v>9</v>
      </c>
      <c r="C25" s="53">
        <f>Schülerprofil!C25</f>
        <v>0</v>
      </c>
      <c r="D25" s="35" t="s">
        <v>1859</v>
      </c>
      <c r="E25" s="51"/>
      <c r="F25" s="37"/>
      <c r="G25" s="38"/>
      <c r="H25" s="52"/>
      <c r="I25" s="37"/>
      <c r="J25" s="40">
        <f t="shared" si="2"/>
        <v>0</v>
      </c>
      <c r="K25" s="40"/>
      <c r="L25" s="40"/>
      <c r="M25" s="41">
        <f t="shared" si="1"/>
        <v>0</v>
      </c>
      <c r="N25" s="42" t="s">
        <v>1919</v>
      </c>
    </row>
    <row r="26" spans="1:14" ht="15" customHeight="1" x14ac:dyDescent="0.25">
      <c r="A26" s="172"/>
      <c r="B26" s="173">
        <v>10</v>
      </c>
      <c r="C26" s="55">
        <f>Schülerprofil!C26</f>
        <v>0</v>
      </c>
      <c r="D26" s="56" t="s">
        <v>1859</v>
      </c>
      <c r="E26" s="51"/>
      <c r="F26" s="37"/>
      <c r="G26" s="38"/>
      <c r="H26" s="47"/>
      <c r="I26" s="37"/>
      <c r="J26" s="48">
        <f t="shared" si="2"/>
        <v>0</v>
      </c>
      <c r="K26" s="48"/>
      <c r="L26" s="48"/>
      <c r="M26" s="49">
        <f t="shared" si="1"/>
        <v>0</v>
      </c>
      <c r="N26" s="57" t="s">
        <v>1919</v>
      </c>
    </row>
    <row r="27" spans="1:14" x14ac:dyDescent="0.25">
      <c r="A27" s="172"/>
      <c r="B27" s="173">
        <v>11</v>
      </c>
      <c r="C27" s="53">
        <f>Schülerprofil!C27</f>
        <v>0</v>
      </c>
      <c r="D27" s="35" t="s">
        <v>1859</v>
      </c>
      <c r="E27" s="51"/>
      <c r="F27" s="37"/>
      <c r="G27" s="38"/>
      <c r="H27" s="52"/>
      <c r="I27" s="37"/>
      <c r="J27" s="40">
        <f t="shared" si="2"/>
        <v>0</v>
      </c>
      <c r="K27" s="40"/>
      <c r="L27" s="40"/>
      <c r="M27" s="41">
        <f t="shared" si="1"/>
        <v>0</v>
      </c>
      <c r="N27" s="42" t="s">
        <v>1919</v>
      </c>
    </row>
    <row r="28" spans="1:14" x14ac:dyDescent="0.25">
      <c r="A28" s="172"/>
      <c r="B28" s="173">
        <v>12</v>
      </c>
      <c r="C28" s="55">
        <f>Schülerprofil!C28</f>
        <v>0</v>
      </c>
      <c r="D28" s="56" t="s">
        <v>1859</v>
      </c>
      <c r="E28" s="51"/>
      <c r="F28" s="37"/>
      <c r="G28" s="38"/>
      <c r="H28" s="47"/>
      <c r="I28" s="37"/>
      <c r="J28" s="48">
        <f t="shared" si="2"/>
        <v>0</v>
      </c>
      <c r="K28" s="48"/>
      <c r="L28" s="48"/>
      <c r="M28" s="49">
        <f t="shared" si="1"/>
        <v>0</v>
      </c>
      <c r="N28" s="57" t="s">
        <v>1919</v>
      </c>
    </row>
    <row r="29" spans="1:14" x14ac:dyDescent="0.25">
      <c r="A29" s="172"/>
      <c r="B29" s="173">
        <v>13</v>
      </c>
      <c r="C29" s="53">
        <f>Schülerprofil!C29</f>
        <v>0</v>
      </c>
      <c r="D29" s="35" t="s">
        <v>1859</v>
      </c>
      <c r="E29" s="51"/>
      <c r="F29" s="37"/>
      <c r="G29" s="38"/>
      <c r="H29" s="52"/>
      <c r="I29" s="37"/>
      <c r="J29" s="40">
        <f t="shared" si="2"/>
        <v>0</v>
      </c>
      <c r="K29" s="40"/>
      <c r="L29" s="40"/>
      <c r="M29" s="41">
        <f t="shared" si="1"/>
        <v>0</v>
      </c>
      <c r="N29" s="42" t="s">
        <v>1919</v>
      </c>
    </row>
    <row r="30" spans="1:14" x14ac:dyDescent="0.25">
      <c r="A30" s="172"/>
      <c r="B30" s="173">
        <v>14</v>
      </c>
      <c r="C30" s="55">
        <f>Schülerprofil!C30</f>
        <v>0</v>
      </c>
      <c r="D30" s="56" t="s">
        <v>1859</v>
      </c>
      <c r="E30" s="51"/>
      <c r="F30" s="37"/>
      <c r="G30" s="38"/>
      <c r="H30" s="47"/>
      <c r="I30" s="37"/>
      <c r="J30" s="48">
        <f t="shared" si="2"/>
        <v>0</v>
      </c>
      <c r="K30" s="48"/>
      <c r="L30" s="48"/>
      <c r="M30" s="49">
        <f t="shared" si="1"/>
        <v>0</v>
      </c>
      <c r="N30" s="57" t="s">
        <v>1919</v>
      </c>
    </row>
    <row r="31" spans="1:14" x14ac:dyDescent="0.25">
      <c r="A31" s="172"/>
      <c r="B31" s="173">
        <v>15</v>
      </c>
      <c r="C31" s="53">
        <f>Schülerprofil!C31</f>
        <v>0</v>
      </c>
      <c r="D31" s="35" t="s">
        <v>1859</v>
      </c>
      <c r="E31" s="51"/>
      <c r="F31" s="37"/>
      <c r="G31" s="38"/>
      <c r="H31" s="52"/>
      <c r="I31" s="37"/>
      <c r="J31" s="40">
        <f t="shared" si="2"/>
        <v>0</v>
      </c>
      <c r="K31" s="40"/>
      <c r="L31" s="40"/>
      <c r="M31" s="41">
        <f t="shared" si="1"/>
        <v>0</v>
      </c>
      <c r="N31" s="42" t="s">
        <v>1919</v>
      </c>
    </row>
    <row r="32" spans="1:14" x14ac:dyDescent="0.25">
      <c r="A32" s="172"/>
      <c r="B32" s="173">
        <v>16</v>
      </c>
      <c r="C32" s="55">
        <f>Schülerprofil!C32</f>
        <v>0</v>
      </c>
      <c r="D32" s="56" t="s">
        <v>1859</v>
      </c>
      <c r="E32" s="51"/>
      <c r="F32" s="37"/>
      <c r="G32" s="38"/>
      <c r="H32" s="47"/>
      <c r="I32" s="37"/>
      <c r="J32" s="48">
        <f t="shared" si="2"/>
        <v>0</v>
      </c>
      <c r="K32" s="48"/>
      <c r="L32" s="48"/>
      <c r="M32" s="49">
        <f t="shared" si="1"/>
        <v>0</v>
      </c>
      <c r="N32" s="57" t="s">
        <v>1919</v>
      </c>
    </row>
    <row r="33" spans="1:14" x14ac:dyDescent="0.25">
      <c r="A33" s="172"/>
      <c r="B33" s="173">
        <v>17</v>
      </c>
      <c r="C33" s="53">
        <f>Schülerprofil!C33</f>
        <v>0</v>
      </c>
      <c r="D33" s="35" t="s">
        <v>1859</v>
      </c>
      <c r="E33" s="51"/>
      <c r="F33" s="37"/>
      <c r="G33" s="38"/>
      <c r="H33" s="52"/>
      <c r="I33" s="37"/>
      <c r="J33" s="40">
        <f t="shared" si="2"/>
        <v>0</v>
      </c>
      <c r="K33" s="40"/>
      <c r="L33" s="40"/>
      <c r="M33" s="41">
        <f t="shared" si="1"/>
        <v>0</v>
      </c>
      <c r="N33" s="42" t="s">
        <v>1919</v>
      </c>
    </row>
    <row r="34" spans="1:14" x14ac:dyDescent="0.25">
      <c r="A34" s="172"/>
      <c r="B34" s="173">
        <v>18</v>
      </c>
      <c r="C34" s="55">
        <f>Schülerprofil!C34</f>
        <v>0</v>
      </c>
      <c r="D34" s="56" t="s">
        <v>1859</v>
      </c>
      <c r="E34" s="51"/>
      <c r="F34" s="37"/>
      <c r="G34" s="38"/>
      <c r="H34" s="47"/>
      <c r="I34" s="37"/>
      <c r="J34" s="48">
        <f t="shared" si="2"/>
        <v>0</v>
      </c>
      <c r="K34" s="48"/>
      <c r="L34" s="48"/>
      <c r="M34" s="49">
        <f t="shared" si="1"/>
        <v>0</v>
      </c>
      <c r="N34" s="57" t="s">
        <v>1919</v>
      </c>
    </row>
    <row r="35" spans="1:14" x14ac:dyDescent="0.25">
      <c r="A35" s="172"/>
      <c r="B35" s="173">
        <v>19</v>
      </c>
      <c r="C35" s="53">
        <f>Schülerprofil!C35</f>
        <v>0</v>
      </c>
      <c r="D35" s="35" t="s">
        <v>1859</v>
      </c>
      <c r="E35" s="51"/>
      <c r="F35" s="37"/>
      <c r="G35" s="38"/>
      <c r="H35" s="52"/>
      <c r="I35" s="37"/>
      <c r="J35" s="40">
        <f t="shared" si="2"/>
        <v>0</v>
      </c>
      <c r="K35" s="40"/>
      <c r="L35" s="40"/>
      <c r="M35" s="41">
        <f t="shared" si="1"/>
        <v>0</v>
      </c>
      <c r="N35" s="42" t="s">
        <v>1919</v>
      </c>
    </row>
    <row r="36" spans="1:14" x14ac:dyDescent="0.25">
      <c r="A36" s="172"/>
      <c r="B36" s="173">
        <v>20</v>
      </c>
      <c r="C36" s="55">
        <f>Schülerprofil!C36</f>
        <v>0</v>
      </c>
      <c r="D36" s="56" t="s">
        <v>1859</v>
      </c>
      <c r="E36" s="51"/>
      <c r="F36" s="37"/>
      <c r="G36" s="38"/>
      <c r="H36" s="47"/>
      <c r="I36" s="37"/>
      <c r="J36" s="48">
        <f t="shared" si="2"/>
        <v>0</v>
      </c>
      <c r="K36" s="48"/>
      <c r="L36" s="48"/>
      <c r="M36" s="49">
        <f t="shared" si="1"/>
        <v>0</v>
      </c>
      <c r="N36" s="57" t="s">
        <v>1919</v>
      </c>
    </row>
    <row r="37" spans="1:14" x14ac:dyDescent="0.25">
      <c r="A37" s="172"/>
      <c r="B37" s="173">
        <v>21</v>
      </c>
      <c r="C37" s="53">
        <f>Schülerprofil!C37</f>
        <v>0</v>
      </c>
      <c r="D37" s="35" t="s">
        <v>1859</v>
      </c>
      <c r="E37" s="51"/>
      <c r="F37" s="37"/>
      <c r="G37" s="38"/>
      <c r="H37" s="52"/>
      <c r="I37" s="37"/>
      <c r="J37" s="40">
        <f t="shared" si="2"/>
        <v>0</v>
      </c>
      <c r="K37" s="40"/>
      <c r="L37" s="40"/>
      <c r="M37" s="41">
        <f t="shared" si="1"/>
        <v>0</v>
      </c>
      <c r="N37" s="42" t="s">
        <v>1919</v>
      </c>
    </row>
    <row r="38" spans="1:14" x14ac:dyDescent="0.25">
      <c r="A38" s="172"/>
      <c r="B38" s="173">
        <v>22</v>
      </c>
      <c r="C38" s="55">
        <f>Schülerprofil!C38</f>
        <v>0</v>
      </c>
      <c r="D38" s="56" t="s">
        <v>1859</v>
      </c>
      <c r="E38" s="51"/>
      <c r="F38" s="37"/>
      <c r="G38" s="38"/>
      <c r="H38" s="47"/>
      <c r="I38" s="37"/>
      <c r="J38" s="48">
        <f t="shared" si="2"/>
        <v>0</v>
      </c>
      <c r="K38" s="48"/>
      <c r="L38" s="48"/>
      <c r="M38" s="49">
        <f t="shared" si="1"/>
        <v>0</v>
      </c>
      <c r="N38" s="57" t="s">
        <v>1919</v>
      </c>
    </row>
    <row r="39" spans="1:14" x14ac:dyDescent="0.25">
      <c r="A39" s="172"/>
      <c r="B39" s="173">
        <v>23</v>
      </c>
      <c r="C39" s="53">
        <f>Schülerprofil!C39</f>
        <v>0</v>
      </c>
      <c r="D39" s="35" t="s">
        <v>1859</v>
      </c>
      <c r="E39" s="51"/>
      <c r="F39" s="37"/>
      <c r="G39" s="38"/>
      <c r="H39" s="52"/>
      <c r="I39" s="37"/>
      <c r="J39" s="40">
        <f t="shared" si="2"/>
        <v>0</v>
      </c>
      <c r="K39" s="40"/>
      <c r="L39" s="40"/>
      <c r="M39" s="41">
        <f t="shared" si="1"/>
        <v>0</v>
      </c>
      <c r="N39" s="42" t="s">
        <v>1919</v>
      </c>
    </row>
    <row r="40" spans="1:14" x14ac:dyDescent="0.25">
      <c r="A40" s="172"/>
      <c r="B40" s="173">
        <v>24</v>
      </c>
      <c r="C40" s="55">
        <f>Schülerprofil!C40</f>
        <v>0</v>
      </c>
      <c r="D40" s="56" t="s">
        <v>1859</v>
      </c>
      <c r="E40" s="51"/>
      <c r="F40" s="37"/>
      <c r="G40" s="38"/>
      <c r="H40" s="47"/>
      <c r="I40" s="37"/>
      <c r="J40" s="48">
        <f t="shared" si="2"/>
        <v>0</v>
      </c>
      <c r="K40" s="48"/>
      <c r="L40" s="48"/>
      <c r="M40" s="49">
        <f t="shared" si="1"/>
        <v>0</v>
      </c>
      <c r="N40" s="57" t="s">
        <v>1919</v>
      </c>
    </row>
    <row r="41" spans="1:14" x14ac:dyDescent="0.25">
      <c r="A41" s="172"/>
      <c r="B41" s="173">
        <v>25</v>
      </c>
      <c r="C41" s="53">
        <f>Schülerprofil!C41</f>
        <v>0</v>
      </c>
      <c r="D41" s="35" t="s">
        <v>1859</v>
      </c>
      <c r="E41" s="51"/>
      <c r="F41" s="37"/>
      <c r="G41" s="38"/>
      <c r="H41" s="52"/>
      <c r="I41" s="37"/>
      <c r="J41" s="40">
        <f t="shared" si="2"/>
        <v>0</v>
      </c>
      <c r="K41" s="40"/>
      <c r="L41" s="40"/>
      <c r="M41" s="41">
        <f t="shared" si="1"/>
        <v>0</v>
      </c>
      <c r="N41" s="42" t="s">
        <v>1919</v>
      </c>
    </row>
    <row r="42" spans="1:14" x14ac:dyDescent="0.25">
      <c r="A42" s="172"/>
      <c r="B42" s="173">
        <v>26</v>
      </c>
      <c r="C42" s="55">
        <f>Schülerprofil!C42</f>
        <v>0</v>
      </c>
      <c r="D42" s="56" t="s">
        <v>1859</v>
      </c>
      <c r="E42" s="51"/>
      <c r="F42" s="37"/>
      <c r="G42" s="38"/>
      <c r="H42" s="47"/>
      <c r="I42" s="37"/>
      <c r="J42" s="48">
        <f t="shared" si="2"/>
        <v>0</v>
      </c>
      <c r="K42" s="48"/>
      <c r="L42" s="48"/>
      <c r="M42" s="49">
        <f t="shared" si="1"/>
        <v>0</v>
      </c>
      <c r="N42" s="57" t="s">
        <v>1919</v>
      </c>
    </row>
    <row r="43" spans="1:14" x14ac:dyDescent="0.25">
      <c r="A43" s="172"/>
      <c r="B43" s="173">
        <v>27</v>
      </c>
      <c r="C43" s="53">
        <f>Schülerprofil!C43</f>
        <v>0</v>
      </c>
      <c r="D43" s="35" t="s">
        <v>1859</v>
      </c>
      <c r="E43" s="51"/>
      <c r="F43" s="37"/>
      <c r="G43" s="38"/>
      <c r="H43" s="52"/>
      <c r="I43" s="37"/>
      <c r="J43" s="40">
        <f t="shared" si="2"/>
        <v>0</v>
      </c>
      <c r="K43" s="40"/>
      <c r="L43" s="40"/>
      <c r="M43" s="41">
        <f t="shared" si="1"/>
        <v>0</v>
      </c>
      <c r="N43" s="42" t="s">
        <v>1919</v>
      </c>
    </row>
    <row r="44" spans="1:14" x14ac:dyDescent="0.25">
      <c r="A44" s="172"/>
      <c r="B44" s="173">
        <v>28</v>
      </c>
      <c r="C44" s="55">
        <f>Schülerprofil!C44</f>
        <v>0</v>
      </c>
      <c r="D44" s="56" t="s">
        <v>1859</v>
      </c>
      <c r="E44" s="51"/>
      <c r="F44" s="37"/>
      <c r="G44" s="38"/>
      <c r="H44" s="47"/>
      <c r="I44" s="37"/>
      <c r="J44" s="48">
        <f t="shared" si="2"/>
        <v>0</v>
      </c>
      <c r="K44" s="48"/>
      <c r="L44" s="48"/>
      <c r="M44" s="49">
        <f t="shared" si="1"/>
        <v>0</v>
      </c>
      <c r="N44" s="57" t="s">
        <v>1919</v>
      </c>
    </row>
    <row r="45" spans="1:14" x14ac:dyDescent="0.25">
      <c r="A45" s="172"/>
      <c r="B45" s="173">
        <v>29</v>
      </c>
      <c r="C45" s="53">
        <f>Schülerprofil!C45</f>
        <v>0</v>
      </c>
      <c r="D45" s="35" t="s">
        <v>1859</v>
      </c>
      <c r="E45" s="51"/>
      <c r="F45" s="37"/>
      <c r="G45" s="38"/>
      <c r="H45" s="52"/>
      <c r="I45" s="37"/>
      <c r="J45" s="40">
        <f t="shared" si="2"/>
        <v>0</v>
      </c>
      <c r="K45" s="40"/>
      <c r="L45" s="40"/>
      <c r="M45" s="41">
        <f t="shared" si="1"/>
        <v>0</v>
      </c>
      <c r="N45" s="42" t="s">
        <v>1919</v>
      </c>
    </row>
    <row r="46" spans="1:14" x14ac:dyDescent="0.25">
      <c r="A46" s="172"/>
      <c r="B46" s="173">
        <v>30</v>
      </c>
      <c r="C46" s="55">
        <f>Schülerprofil!C46</f>
        <v>0</v>
      </c>
      <c r="D46" s="56" t="s">
        <v>1859</v>
      </c>
      <c r="E46" s="51"/>
      <c r="F46" s="37"/>
      <c r="G46" s="38"/>
      <c r="H46" s="47"/>
      <c r="I46" s="37"/>
      <c r="J46" s="48">
        <f t="shared" si="2"/>
        <v>0</v>
      </c>
      <c r="K46" s="48"/>
      <c r="L46" s="48"/>
      <c r="M46" s="49">
        <f t="shared" si="1"/>
        <v>0</v>
      </c>
      <c r="N46" s="57" t="s">
        <v>1919</v>
      </c>
    </row>
    <row r="47" spans="1:14" x14ac:dyDescent="0.25">
      <c r="A47" s="172"/>
      <c r="B47" s="173">
        <v>31</v>
      </c>
      <c r="C47" s="53">
        <f>Schülerprofil!C47</f>
        <v>0</v>
      </c>
      <c r="D47" s="35" t="s">
        <v>1859</v>
      </c>
      <c r="E47" s="51"/>
      <c r="F47" s="37"/>
      <c r="G47" s="38"/>
      <c r="H47" s="52"/>
      <c r="I47" s="37"/>
      <c r="J47" s="40">
        <f t="shared" si="2"/>
        <v>0</v>
      </c>
      <c r="K47" s="40"/>
      <c r="L47" s="40"/>
      <c r="M47" s="41">
        <f t="shared" si="1"/>
        <v>0</v>
      </c>
      <c r="N47" s="42" t="s">
        <v>1919</v>
      </c>
    </row>
    <row r="48" spans="1:14" x14ac:dyDescent="0.25">
      <c r="A48" s="172"/>
      <c r="B48" s="173">
        <v>32</v>
      </c>
      <c r="C48" s="55">
        <f>Schülerprofil!C48</f>
        <v>0</v>
      </c>
      <c r="D48" s="56" t="s">
        <v>1859</v>
      </c>
      <c r="E48" s="51"/>
      <c r="F48" s="37"/>
      <c r="G48" s="38"/>
      <c r="H48" s="47"/>
      <c r="I48" s="37"/>
      <c r="J48" s="48">
        <f t="shared" si="2"/>
        <v>0</v>
      </c>
      <c r="K48" s="48"/>
      <c r="L48" s="48"/>
      <c r="M48" s="49">
        <f t="shared" si="1"/>
        <v>0</v>
      </c>
      <c r="N48" s="57" t="s">
        <v>1919</v>
      </c>
    </row>
    <row r="49" spans="1:14" x14ac:dyDescent="0.25">
      <c r="A49" s="172"/>
      <c r="B49" s="173">
        <v>33</v>
      </c>
      <c r="C49" s="53">
        <f>Schülerprofil!C49</f>
        <v>0</v>
      </c>
      <c r="D49" s="35" t="s">
        <v>1859</v>
      </c>
      <c r="E49" s="51"/>
      <c r="F49" s="37"/>
      <c r="G49" s="38"/>
      <c r="H49" s="52"/>
      <c r="I49" s="37"/>
      <c r="J49" s="40">
        <f t="shared" si="2"/>
        <v>0</v>
      </c>
      <c r="K49" s="40"/>
      <c r="L49" s="40"/>
      <c r="M49" s="41">
        <f t="shared" si="1"/>
        <v>0</v>
      </c>
      <c r="N49" s="42" t="s">
        <v>1919</v>
      </c>
    </row>
    <row r="50" spans="1:14" x14ac:dyDescent="0.25">
      <c r="A50" s="172"/>
      <c r="B50" s="173">
        <v>34</v>
      </c>
      <c r="C50" s="55">
        <f>Schülerprofil!C50</f>
        <v>0</v>
      </c>
      <c r="D50" s="56" t="s">
        <v>1859</v>
      </c>
      <c r="E50" s="51"/>
      <c r="F50" s="37"/>
      <c r="G50" s="38"/>
      <c r="H50" s="47"/>
      <c r="I50" s="37"/>
      <c r="J50" s="48">
        <f t="shared" si="2"/>
        <v>0</v>
      </c>
      <c r="K50" s="48"/>
      <c r="L50" s="48"/>
      <c r="M50" s="49">
        <f t="shared" si="1"/>
        <v>0</v>
      </c>
      <c r="N50" s="57" t="s">
        <v>1919</v>
      </c>
    </row>
    <row r="51" spans="1:14" x14ac:dyDescent="0.25">
      <c r="A51" s="172"/>
      <c r="B51" s="173">
        <v>35</v>
      </c>
      <c r="C51" s="53">
        <f>Schülerprofil!C51</f>
        <v>0</v>
      </c>
      <c r="D51" s="35" t="s">
        <v>1859</v>
      </c>
      <c r="E51" s="51"/>
      <c r="F51" s="37"/>
      <c r="G51" s="38"/>
      <c r="H51" s="52"/>
      <c r="I51" s="37"/>
      <c r="J51" s="40">
        <f t="shared" si="2"/>
        <v>0</v>
      </c>
      <c r="K51" s="40"/>
      <c r="L51" s="40"/>
      <c r="M51" s="41">
        <f t="shared" si="1"/>
        <v>0</v>
      </c>
      <c r="N51" s="42" t="s">
        <v>1919</v>
      </c>
    </row>
    <row r="52" spans="1:14" x14ac:dyDescent="0.25">
      <c r="A52" s="172"/>
      <c r="B52" s="173">
        <v>36</v>
      </c>
      <c r="C52" s="55">
        <f>Schülerprofil!C52</f>
        <v>0</v>
      </c>
      <c r="D52" s="56" t="s">
        <v>1859</v>
      </c>
      <c r="E52" s="51"/>
      <c r="F52" s="37"/>
      <c r="G52" s="38"/>
      <c r="H52" s="47"/>
      <c r="I52" s="37"/>
      <c r="J52" s="48">
        <f t="shared" si="2"/>
        <v>0</v>
      </c>
      <c r="K52" s="48"/>
      <c r="L52" s="48"/>
      <c r="M52" s="49">
        <f t="shared" si="1"/>
        <v>0</v>
      </c>
      <c r="N52" s="57" t="s">
        <v>1919</v>
      </c>
    </row>
    <row r="53" spans="1:14" x14ac:dyDescent="0.25">
      <c r="A53" s="172"/>
      <c r="B53" s="173">
        <v>37</v>
      </c>
      <c r="C53" s="53">
        <f>Schülerprofil!C53</f>
        <v>0</v>
      </c>
      <c r="D53" s="35" t="s">
        <v>1859</v>
      </c>
      <c r="E53" s="51"/>
      <c r="F53" s="37"/>
      <c r="G53" s="38"/>
      <c r="H53" s="52"/>
      <c r="I53" s="37"/>
      <c r="J53" s="40">
        <f t="shared" si="2"/>
        <v>0</v>
      </c>
      <c r="K53" s="40"/>
      <c r="L53" s="40"/>
      <c r="M53" s="41">
        <f t="shared" si="1"/>
        <v>0</v>
      </c>
      <c r="N53" s="42" t="s">
        <v>1919</v>
      </c>
    </row>
    <row r="54" spans="1:14" x14ac:dyDescent="0.25">
      <c r="A54" s="172"/>
      <c r="B54" s="173">
        <v>38</v>
      </c>
      <c r="C54" s="55">
        <f>Schülerprofil!C54</f>
        <v>0</v>
      </c>
      <c r="D54" s="56" t="s">
        <v>1859</v>
      </c>
      <c r="E54" s="51"/>
      <c r="F54" s="37"/>
      <c r="G54" s="38"/>
      <c r="H54" s="47"/>
      <c r="I54" s="37"/>
      <c r="J54" s="48">
        <f t="shared" si="2"/>
        <v>0</v>
      </c>
      <c r="K54" s="48"/>
      <c r="L54" s="48"/>
      <c r="M54" s="49">
        <f t="shared" si="1"/>
        <v>0</v>
      </c>
      <c r="N54" s="57" t="s">
        <v>1919</v>
      </c>
    </row>
    <row r="55" spans="1:14" x14ac:dyDescent="0.25">
      <c r="A55" s="172"/>
      <c r="B55" s="173">
        <v>39</v>
      </c>
      <c r="C55" s="53">
        <f>Schülerprofil!C55</f>
        <v>0</v>
      </c>
      <c r="D55" s="35" t="s">
        <v>1859</v>
      </c>
      <c r="E55" s="51"/>
      <c r="F55" s="37"/>
      <c r="G55" s="38"/>
      <c r="H55" s="52"/>
      <c r="I55" s="37"/>
      <c r="J55" s="40">
        <f t="shared" si="2"/>
        <v>0</v>
      </c>
      <c r="K55" s="40"/>
      <c r="L55" s="40"/>
      <c r="M55" s="41">
        <f t="shared" si="1"/>
        <v>0</v>
      </c>
      <c r="N55" s="42" t="s">
        <v>1919</v>
      </c>
    </row>
    <row r="56" spans="1:14" x14ac:dyDescent="0.25">
      <c r="A56" s="172"/>
      <c r="B56" s="173">
        <v>40</v>
      </c>
      <c r="C56" s="55">
        <f>Schülerprofil!C56</f>
        <v>0</v>
      </c>
      <c r="D56" s="56" t="s">
        <v>1859</v>
      </c>
      <c r="E56" s="51"/>
      <c r="F56" s="37"/>
      <c r="G56" s="38"/>
      <c r="H56" s="47"/>
      <c r="I56" s="37"/>
      <c r="J56" s="48">
        <f t="shared" si="2"/>
        <v>0</v>
      </c>
      <c r="K56" s="48"/>
      <c r="L56" s="48"/>
      <c r="M56" s="49">
        <f t="shared" si="1"/>
        <v>0</v>
      </c>
      <c r="N56" s="57" t="s">
        <v>1919</v>
      </c>
    </row>
    <row r="57" spans="1:14" x14ac:dyDescent="0.25">
      <c r="A57" s="172"/>
      <c r="B57" s="173">
        <v>41</v>
      </c>
      <c r="C57" s="53">
        <f>Schülerprofil!C57</f>
        <v>0</v>
      </c>
      <c r="D57" s="35" t="s">
        <v>1859</v>
      </c>
      <c r="E57" s="51"/>
      <c r="F57" s="37"/>
      <c r="G57" s="38"/>
      <c r="H57" s="52"/>
      <c r="I57" s="37"/>
      <c r="J57" s="40">
        <f t="shared" si="2"/>
        <v>0</v>
      </c>
      <c r="K57" s="40"/>
      <c r="L57" s="40"/>
      <c r="M57" s="41">
        <f t="shared" si="1"/>
        <v>0</v>
      </c>
      <c r="N57" s="42" t="s">
        <v>1919</v>
      </c>
    </row>
    <row r="58" spans="1:14" x14ac:dyDescent="0.25">
      <c r="A58" s="172"/>
      <c r="B58" s="173">
        <v>42</v>
      </c>
      <c r="C58" s="55">
        <f>Schülerprofil!C58</f>
        <v>0</v>
      </c>
      <c r="D58" s="56" t="s">
        <v>1859</v>
      </c>
      <c r="E58" s="51"/>
      <c r="F58" s="37"/>
      <c r="G58" s="38"/>
      <c r="H58" s="47"/>
      <c r="I58" s="37"/>
      <c r="J58" s="48">
        <f t="shared" si="2"/>
        <v>0</v>
      </c>
      <c r="K58" s="48"/>
      <c r="L58" s="48"/>
      <c r="M58" s="49">
        <f t="shared" si="1"/>
        <v>0</v>
      </c>
      <c r="N58" s="57" t="s">
        <v>1919</v>
      </c>
    </row>
    <row r="59" spans="1:14" x14ac:dyDescent="0.25">
      <c r="A59" s="172"/>
      <c r="B59" s="173">
        <v>43</v>
      </c>
      <c r="C59" s="53">
        <f>Schülerprofil!C59</f>
        <v>0</v>
      </c>
      <c r="D59" s="35" t="s">
        <v>1859</v>
      </c>
      <c r="E59" s="51"/>
      <c r="F59" s="37"/>
      <c r="G59" s="38"/>
      <c r="H59" s="52"/>
      <c r="I59" s="37"/>
      <c r="J59" s="40">
        <f t="shared" si="2"/>
        <v>0</v>
      </c>
      <c r="K59" s="40"/>
      <c r="L59" s="40"/>
      <c r="M59" s="41">
        <f t="shared" si="1"/>
        <v>0</v>
      </c>
      <c r="N59" s="42" t="s">
        <v>1919</v>
      </c>
    </row>
    <row r="60" spans="1:14" x14ac:dyDescent="0.25">
      <c r="A60" s="172"/>
      <c r="B60" s="173">
        <v>44</v>
      </c>
      <c r="C60" s="55">
        <f>Schülerprofil!C60</f>
        <v>0</v>
      </c>
      <c r="D60" s="56" t="s">
        <v>1859</v>
      </c>
      <c r="E60" s="51"/>
      <c r="F60" s="37"/>
      <c r="G60" s="38"/>
      <c r="H60" s="47"/>
      <c r="I60" s="37"/>
      <c r="J60" s="48">
        <f t="shared" si="2"/>
        <v>0</v>
      </c>
      <c r="K60" s="48"/>
      <c r="L60" s="48"/>
      <c r="M60" s="49">
        <f t="shared" si="1"/>
        <v>0</v>
      </c>
      <c r="N60" s="57" t="s">
        <v>1919</v>
      </c>
    </row>
    <row r="61" spans="1:14" x14ac:dyDescent="0.25">
      <c r="A61" s="172"/>
      <c r="B61" s="173">
        <v>45</v>
      </c>
      <c r="C61" s="53">
        <f>Schülerprofil!C61</f>
        <v>0</v>
      </c>
      <c r="D61" s="35" t="s">
        <v>1859</v>
      </c>
      <c r="E61" s="51"/>
      <c r="F61" s="37"/>
      <c r="G61" s="38"/>
      <c r="H61" s="52"/>
      <c r="I61" s="37"/>
      <c r="J61" s="40">
        <f t="shared" si="2"/>
        <v>0</v>
      </c>
      <c r="K61" s="40"/>
      <c r="L61" s="40"/>
      <c r="M61" s="41">
        <f t="shared" si="1"/>
        <v>0</v>
      </c>
      <c r="N61" s="42" t="s">
        <v>1919</v>
      </c>
    </row>
    <row r="62" spans="1:14" x14ac:dyDescent="0.25">
      <c r="A62" s="172"/>
      <c r="B62" s="173">
        <v>46</v>
      </c>
      <c r="C62" s="55">
        <f>Schülerprofil!C62</f>
        <v>0</v>
      </c>
      <c r="D62" s="56" t="s">
        <v>1859</v>
      </c>
      <c r="E62" s="51"/>
      <c r="F62" s="37"/>
      <c r="G62" s="38"/>
      <c r="H62" s="47"/>
      <c r="I62" s="37"/>
      <c r="J62" s="48">
        <f t="shared" si="2"/>
        <v>0</v>
      </c>
      <c r="K62" s="48"/>
      <c r="L62" s="48"/>
      <c r="M62" s="49">
        <f t="shared" si="1"/>
        <v>0</v>
      </c>
      <c r="N62" s="57" t="s">
        <v>1919</v>
      </c>
    </row>
    <row r="63" spans="1:14" x14ac:dyDescent="0.25">
      <c r="A63" s="172"/>
      <c r="B63" s="173">
        <v>47</v>
      </c>
      <c r="C63" s="53">
        <f>Schülerprofil!C63</f>
        <v>0</v>
      </c>
      <c r="D63" s="35" t="s">
        <v>1859</v>
      </c>
      <c r="E63" s="51"/>
      <c r="F63" s="37"/>
      <c r="G63" s="38"/>
      <c r="H63" s="52"/>
      <c r="I63" s="37"/>
      <c r="J63" s="40">
        <f t="shared" si="2"/>
        <v>0</v>
      </c>
      <c r="K63" s="40"/>
      <c r="L63" s="40"/>
      <c r="M63" s="41">
        <f t="shared" si="1"/>
        <v>0</v>
      </c>
      <c r="N63" s="42" t="s">
        <v>1919</v>
      </c>
    </row>
    <row r="64" spans="1:14" x14ac:dyDescent="0.25">
      <c r="A64" s="172"/>
      <c r="B64" s="173">
        <v>48</v>
      </c>
      <c r="C64" s="55">
        <f>Schülerprofil!C64</f>
        <v>0</v>
      </c>
      <c r="D64" s="56" t="s">
        <v>1859</v>
      </c>
      <c r="E64" s="51"/>
      <c r="F64" s="37"/>
      <c r="G64" s="38"/>
      <c r="H64" s="47"/>
      <c r="I64" s="37"/>
      <c r="J64" s="48">
        <f t="shared" si="2"/>
        <v>0</v>
      </c>
      <c r="K64" s="48"/>
      <c r="L64" s="48"/>
      <c r="M64" s="49">
        <f t="shared" si="1"/>
        <v>0</v>
      </c>
      <c r="N64" s="57" t="s">
        <v>1919</v>
      </c>
    </row>
    <row r="65" spans="1:14" x14ac:dyDescent="0.25">
      <c r="A65" s="172"/>
      <c r="B65" s="173">
        <v>49</v>
      </c>
      <c r="C65" s="53">
        <f>Schülerprofil!C65</f>
        <v>0</v>
      </c>
      <c r="D65" s="35" t="s">
        <v>1859</v>
      </c>
      <c r="E65" s="51"/>
      <c r="F65" s="37"/>
      <c r="G65" s="38"/>
      <c r="H65" s="52"/>
      <c r="I65" s="37"/>
      <c r="J65" s="40">
        <f t="shared" si="2"/>
        <v>0</v>
      </c>
      <c r="K65" s="40"/>
      <c r="L65" s="40"/>
      <c r="M65" s="41">
        <f t="shared" si="1"/>
        <v>0</v>
      </c>
      <c r="N65" s="42" t="s">
        <v>1919</v>
      </c>
    </row>
    <row r="66" spans="1:14" x14ac:dyDescent="0.25">
      <c r="A66" s="172"/>
      <c r="B66" s="173">
        <v>50</v>
      </c>
      <c r="C66" s="55">
        <f>Schülerprofil!C66</f>
        <v>0</v>
      </c>
      <c r="D66" s="56" t="s">
        <v>1859</v>
      </c>
      <c r="E66" s="51"/>
      <c r="F66" s="37"/>
      <c r="G66" s="38"/>
      <c r="H66" s="47"/>
      <c r="I66" s="37"/>
      <c r="J66" s="48">
        <f t="shared" si="2"/>
        <v>0</v>
      </c>
      <c r="K66" s="48"/>
      <c r="L66" s="48"/>
      <c r="M66" s="49">
        <f t="shared" si="1"/>
        <v>0</v>
      </c>
      <c r="N66" s="57" t="s">
        <v>1919</v>
      </c>
    </row>
    <row r="67" spans="1:14" x14ac:dyDescent="0.25">
      <c r="A67" s="172"/>
      <c r="B67" s="173">
        <v>51</v>
      </c>
      <c r="C67" s="53">
        <f>Schülerprofil!C67</f>
        <v>0</v>
      </c>
      <c r="D67" s="35" t="s">
        <v>1859</v>
      </c>
      <c r="E67" s="51"/>
      <c r="F67" s="37"/>
      <c r="G67" s="38"/>
      <c r="H67" s="52"/>
      <c r="I67" s="37"/>
      <c r="J67" s="40">
        <f t="shared" si="2"/>
        <v>0</v>
      </c>
      <c r="K67" s="40"/>
      <c r="L67" s="40"/>
      <c r="M67" s="41">
        <f t="shared" si="1"/>
        <v>0</v>
      </c>
      <c r="N67" s="42" t="s">
        <v>1919</v>
      </c>
    </row>
    <row r="68" spans="1:14" x14ac:dyDescent="0.25">
      <c r="A68" s="172"/>
      <c r="B68" s="173">
        <v>52</v>
      </c>
      <c r="C68" s="55">
        <f>Schülerprofil!C68</f>
        <v>0</v>
      </c>
      <c r="D68" s="56" t="s">
        <v>1859</v>
      </c>
      <c r="E68" s="51"/>
      <c r="F68" s="37"/>
      <c r="G68" s="38"/>
      <c r="H68" s="47"/>
      <c r="I68" s="37"/>
      <c r="J68" s="48">
        <f t="shared" si="2"/>
        <v>0</v>
      </c>
      <c r="K68" s="48"/>
      <c r="L68" s="48"/>
      <c r="M68" s="49">
        <f t="shared" si="1"/>
        <v>0</v>
      </c>
      <c r="N68" s="57" t="s">
        <v>1919</v>
      </c>
    </row>
    <row r="69" spans="1:14" x14ac:dyDescent="0.25">
      <c r="A69" s="172"/>
      <c r="B69" s="173">
        <v>53</v>
      </c>
      <c r="C69" s="53">
        <f>Schülerprofil!C69</f>
        <v>0</v>
      </c>
      <c r="D69" s="35" t="s">
        <v>1859</v>
      </c>
      <c r="E69" s="51"/>
      <c r="F69" s="37"/>
      <c r="G69" s="38"/>
      <c r="H69" s="52"/>
      <c r="I69" s="37"/>
      <c r="J69" s="40">
        <f t="shared" si="2"/>
        <v>0</v>
      </c>
      <c r="K69" s="40"/>
      <c r="L69" s="40"/>
      <c r="M69" s="41">
        <f t="shared" si="1"/>
        <v>0</v>
      </c>
      <c r="N69" s="42" t="s">
        <v>1919</v>
      </c>
    </row>
    <row r="70" spans="1:14" x14ac:dyDescent="0.25">
      <c r="A70" s="172"/>
      <c r="B70" s="173">
        <v>54</v>
      </c>
      <c r="C70" s="55">
        <f>Schülerprofil!C70</f>
        <v>0</v>
      </c>
      <c r="D70" s="56" t="s">
        <v>1859</v>
      </c>
      <c r="E70" s="51"/>
      <c r="F70" s="37"/>
      <c r="G70" s="38"/>
      <c r="H70" s="47"/>
      <c r="I70" s="37"/>
      <c r="J70" s="48">
        <f t="shared" si="2"/>
        <v>0</v>
      </c>
      <c r="K70" s="48"/>
      <c r="L70" s="48"/>
      <c r="M70" s="49">
        <f t="shared" si="1"/>
        <v>0</v>
      </c>
      <c r="N70" s="57" t="s">
        <v>1919</v>
      </c>
    </row>
    <row r="71" spans="1:14" x14ac:dyDescent="0.25">
      <c r="A71" s="172"/>
      <c r="B71" s="173">
        <v>55</v>
      </c>
      <c r="C71" s="53">
        <f>Schülerprofil!C71</f>
        <v>0</v>
      </c>
      <c r="D71" s="35" t="s">
        <v>1859</v>
      </c>
      <c r="E71" s="51"/>
      <c r="F71" s="37"/>
      <c r="G71" s="38"/>
      <c r="H71" s="52"/>
      <c r="I71" s="37"/>
      <c r="J71" s="40">
        <f t="shared" si="2"/>
        <v>0</v>
      </c>
      <c r="K71" s="40"/>
      <c r="L71" s="40"/>
      <c r="M71" s="41">
        <f t="shared" si="1"/>
        <v>0</v>
      </c>
      <c r="N71" s="42" t="s">
        <v>1919</v>
      </c>
    </row>
    <row r="72" spans="1:14" x14ac:dyDescent="0.25">
      <c r="A72" s="172"/>
      <c r="B72" s="173">
        <v>56</v>
      </c>
      <c r="C72" s="55">
        <f>Schülerprofil!C72</f>
        <v>0</v>
      </c>
      <c r="D72" s="56" t="s">
        <v>1859</v>
      </c>
      <c r="E72" s="51"/>
      <c r="F72" s="37"/>
      <c r="G72" s="38"/>
      <c r="H72" s="47"/>
      <c r="I72" s="37"/>
      <c r="J72" s="48">
        <f t="shared" si="2"/>
        <v>0</v>
      </c>
      <c r="K72" s="48"/>
      <c r="L72" s="48"/>
      <c r="M72" s="49">
        <f t="shared" si="1"/>
        <v>0</v>
      </c>
      <c r="N72" s="57" t="s">
        <v>1919</v>
      </c>
    </row>
    <row r="73" spans="1:14" x14ac:dyDescent="0.25">
      <c r="A73" s="172"/>
      <c r="B73" s="173">
        <v>57</v>
      </c>
      <c r="C73" s="53">
        <f>Schülerprofil!C73</f>
        <v>0</v>
      </c>
      <c r="D73" s="35" t="s">
        <v>1859</v>
      </c>
      <c r="E73" s="51"/>
      <c r="F73" s="37"/>
      <c r="G73" s="38"/>
      <c r="H73" s="52"/>
      <c r="I73" s="37"/>
      <c r="J73" s="40">
        <f t="shared" si="2"/>
        <v>0</v>
      </c>
      <c r="K73" s="40"/>
      <c r="L73" s="40"/>
      <c r="M73" s="41">
        <f t="shared" si="1"/>
        <v>0</v>
      </c>
      <c r="N73" s="42" t="s">
        <v>1919</v>
      </c>
    </row>
    <row r="74" spans="1:14" x14ac:dyDescent="0.25">
      <c r="A74" s="172"/>
      <c r="B74" s="173">
        <v>58</v>
      </c>
      <c r="C74" s="55">
        <f>Schülerprofil!C74</f>
        <v>0</v>
      </c>
      <c r="D74" s="56" t="s">
        <v>1859</v>
      </c>
      <c r="E74" s="51"/>
      <c r="F74" s="37"/>
      <c r="G74" s="38"/>
      <c r="H74" s="47"/>
      <c r="I74" s="37"/>
      <c r="J74" s="48">
        <f t="shared" si="2"/>
        <v>0</v>
      </c>
      <c r="K74" s="48"/>
      <c r="L74" s="48"/>
      <c r="M74" s="49">
        <f t="shared" si="1"/>
        <v>0</v>
      </c>
      <c r="N74" s="57" t="s">
        <v>1919</v>
      </c>
    </row>
    <row r="75" spans="1:14" x14ac:dyDescent="0.25">
      <c r="A75" s="172"/>
      <c r="B75" s="173">
        <v>59</v>
      </c>
      <c r="C75" s="53">
        <f>Schülerprofil!C75</f>
        <v>0</v>
      </c>
      <c r="D75" s="35" t="s">
        <v>1859</v>
      </c>
      <c r="E75" s="51"/>
      <c r="F75" s="37"/>
      <c r="G75" s="38"/>
      <c r="H75" s="52"/>
      <c r="I75" s="37"/>
      <c r="J75" s="40">
        <f t="shared" si="2"/>
        <v>0</v>
      </c>
      <c r="K75" s="40"/>
      <c r="L75" s="40"/>
      <c r="M75" s="41">
        <f t="shared" si="1"/>
        <v>0</v>
      </c>
      <c r="N75" s="42" t="s">
        <v>1919</v>
      </c>
    </row>
    <row r="76" spans="1:14" x14ac:dyDescent="0.25">
      <c r="A76" s="172"/>
      <c r="B76" s="173">
        <v>60</v>
      </c>
      <c r="C76" s="55">
        <f>Schülerprofil!C76</f>
        <v>0</v>
      </c>
      <c r="D76" s="56" t="s">
        <v>1859</v>
      </c>
      <c r="E76" s="51"/>
      <c r="F76" s="37"/>
      <c r="G76" s="38"/>
      <c r="H76" s="47"/>
      <c r="I76" s="37"/>
      <c r="J76" s="48">
        <f t="shared" si="2"/>
        <v>0</v>
      </c>
      <c r="K76" s="48"/>
      <c r="L76" s="48"/>
      <c r="M76" s="49">
        <f t="shared" si="1"/>
        <v>0</v>
      </c>
      <c r="N76" s="57" t="s">
        <v>1919</v>
      </c>
    </row>
    <row r="77" spans="1:14" x14ac:dyDescent="0.25">
      <c r="A77" s="172"/>
      <c r="B77" s="173">
        <v>61</v>
      </c>
      <c r="C77" s="53">
        <f>Schülerprofil!C77</f>
        <v>0</v>
      </c>
      <c r="D77" s="35" t="s">
        <v>1859</v>
      </c>
      <c r="E77" s="51"/>
      <c r="F77" s="37"/>
      <c r="G77" s="38"/>
      <c r="H77" s="52"/>
      <c r="I77" s="37"/>
      <c r="J77" s="40">
        <f t="shared" si="2"/>
        <v>0</v>
      </c>
      <c r="K77" s="40"/>
      <c r="L77" s="40"/>
      <c r="M77" s="41">
        <f t="shared" si="1"/>
        <v>0</v>
      </c>
      <c r="N77" s="42" t="s">
        <v>1919</v>
      </c>
    </row>
    <row r="78" spans="1:14" x14ac:dyDescent="0.25">
      <c r="A78" s="172"/>
      <c r="B78" s="173">
        <v>62</v>
      </c>
      <c r="C78" s="55">
        <f>Schülerprofil!C78</f>
        <v>0</v>
      </c>
      <c r="D78" s="56" t="s">
        <v>1859</v>
      </c>
      <c r="E78" s="51"/>
      <c r="F78" s="37"/>
      <c r="G78" s="38"/>
      <c r="H78" s="47"/>
      <c r="I78" s="37"/>
      <c r="J78" s="48">
        <f t="shared" si="2"/>
        <v>0</v>
      </c>
      <c r="K78" s="48"/>
      <c r="L78" s="48"/>
      <c r="M78" s="49">
        <f t="shared" si="1"/>
        <v>0</v>
      </c>
      <c r="N78" s="57" t="s">
        <v>1919</v>
      </c>
    </row>
    <row r="79" spans="1:14" x14ac:dyDescent="0.25">
      <c r="A79" s="172"/>
      <c r="B79" s="173">
        <v>63</v>
      </c>
      <c r="C79" s="53">
        <f>Schülerprofil!C79</f>
        <v>0</v>
      </c>
      <c r="D79" s="35" t="s">
        <v>1859</v>
      </c>
      <c r="E79" s="51"/>
      <c r="F79" s="37"/>
      <c r="G79" s="38"/>
      <c r="H79" s="52"/>
      <c r="I79" s="37"/>
      <c r="J79" s="40">
        <f t="shared" si="2"/>
        <v>0</v>
      </c>
      <c r="K79" s="40"/>
      <c r="L79" s="40"/>
      <c r="M79" s="41">
        <f t="shared" si="1"/>
        <v>0</v>
      </c>
      <c r="N79" s="42" t="s">
        <v>1919</v>
      </c>
    </row>
    <row r="80" spans="1:14" x14ac:dyDescent="0.25">
      <c r="A80" s="172"/>
      <c r="B80" s="173">
        <v>64</v>
      </c>
      <c r="C80" s="55">
        <f>Schülerprofil!C80</f>
        <v>0</v>
      </c>
      <c r="D80" s="56" t="s">
        <v>1859</v>
      </c>
      <c r="E80" s="51"/>
      <c r="F80" s="37"/>
      <c r="G80" s="38"/>
      <c r="H80" s="47"/>
      <c r="I80" s="37"/>
      <c r="J80" s="48">
        <f t="shared" si="2"/>
        <v>0</v>
      </c>
      <c r="K80" s="48"/>
      <c r="L80" s="48"/>
      <c r="M80" s="49">
        <f t="shared" si="1"/>
        <v>0</v>
      </c>
      <c r="N80" s="57" t="s">
        <v>1919</v>
      </c>
    </row>
    <row r="81" spans="1:14" x14ac:dyDescent="0.25">
      <c r="A81" s="172"/>
      <c r="B81" s="173">
        <v>65</v>
      </c>
      <c r="C81" s="53">
        <f>Schülerprofil!C81</f>
        <v>0</v>
      </c>
      <c r="D81" s="35" t="s">
        <v>1859</v>
      </c>
      <c r="E81" s="51"/>
      <c r="F81" s="37"/>
      <c r="G81" s="38"/>
      <c r="H81" s="52"/>
      <c r="I81" s="37"/>
      <c r="J81" s="40">
        <f t="shared" si="2"/>
        <v>0</v>
      </c>
      <c r="K81" s="40"/>
      <c r="L81" s="40"/>
      <c r="M81" s="41">
        <f t="shared" si="1"/>
        <v>0</v>
      </c>
      <c r="N81" s="42" t="s">
        <v>1919</v>
      </c>
    </row>
    <row r="82" spans="1:14" x14ac:dyDescent="0.25">
      <c r="A82" s="172"/>
      <c r="B82" s="173">
        <v>66</v>
      </c>
      <c r="C82" s="55">
        <f>Schülerprofil!C82</f>
        <v>0</v>
      </c>
      <c r="D82" s="56" t="s">
        <v>1859</v>
      </c>
      <c r="E82" s="51"/>
      <c r="F82" s="37"/>
      <c r="G82" s="38"/>
      <c r="H82" s="47"/>
      <c r="I82" s="37"/>
      <c r="J82" s="48">
        <f t="shared" ref="J82:J145" si="3">M82</f>
        <v>0</v>
      </c>
      <c r="K82" s="48"/>
      <c r="L82" s="48"/>
      <c r="M82" s="49">
        <f t="shared" si="1"/>
        <v>0</v>
      </c>
      <c r="N82" s="57" t="s">
        <v>1919</v>
      </c>
    </row>
    <row r="83" spans="1:14" x14ac:dyDescent="0.25">
      <c r="A83" s="172"/>
      <c r="B83" s="173">
        <v>67</v>
      </c>
      <c r="C83" s="53">
        <f>Schülerprofil!C83</f>
        <v>0</v>
      </c>
      <c r="D83" s="35" t="s">
        <v>1859</v>
      </c>
      <c r="E83" s="51"/>
      <c r="F83" s="37"/>
      <c r="G83" s="38"/>
      <c r="H83" s="52"/>
      <c r="I83" s="37"/>
      <c r="J83" s="40">
        <f t="shared" si="3"/>
        <v>0</v>
      </c>
      <c r="K83" s="40"/>
      <c r="L83" s="40"/>
      <c r="M83" s="41">
        <f t="shared" ref="M83:M146" si="4" xml:space="preserve"> (K83*54)+(L83*9)</f>
        <v>0</v>
      </c>
      <c r="N83" s="42" t="s">
        <v>1919</v>
      </c>
    </row>
    <row r="84" spans="1:14" x14ac:dyDescent="0.25">
      <c r="A84" s="172"/>
      <c r="B84" s="173">
        <v>68</v>
      </c>
      <c r="C84" s="55">
        <f>Schülerprofil!C84</f>
        <v>0</v>
      </c>
      <c r="D84" s="56" t="s">
        <v>1859</v>
      </c>
      <c r="E84" s="51"/>
      <c r="F84" s="37"/>
      <c r="G84" s="38"/>
      <c r="H84" s="47"/>
      <c r="I84" s="37"/>
      <c r="J84" s="48">
        <f t="shared" si="3"/>
        <v>0</v>
      </c>
      <c r="K84" s="48"/>
      <c r="L84" s="48"/>
      <c r="M84" s="49">
        <f t="shared" si="4"/>
        <v>0</v>
      </c>
      <c r="N84" s="57" t="s">
        <v>1919</v>
      </c>
    </row>
    <row r="85" spans="1:14" x14ac:dyDescent="0.25">
      <c r="A85" s="172"/>
      <c r="B85" s="173">
        <v>69</v>
      </c>
      <c r="C85" s="53">
        <f>Schülerprofil!C85</f>
        <v>0</v>
      </c>
      <c r="D85" s="58" t="s">
        <v>1859</v>
      </c>
      <c r="E85" s="51"/>
      <c r="F85" s="37"/>
      <c r="G85" s="38"/>
      <c r="H85" s="52"/>
      <c r="I85" s="37"/>
      <c r="J85" s="40">
        <f t="shared" si="3"/>
        <v>0</v>
      </c>
      <c r="K85" s="40"/>
      <c r="L85" s="40"/>
      <c r="M85" s="41">
        <f t="shared" si="4"/>
        <v>0</v>
      </c>
      <c r="N85" s="59" t="s">
        <v>1919</v>
      </c>
    </row>
    <row r="86" spans="1:14" x14ac:dyDescent="0.25">
      <c r="A86" s="172"/>
      <c r="B86" s="173">
        <v>70</v>
      </c>
      <c r="C86" s="55">
        <f>Schülerprofil!C86</f>
        <v>0</v>
      </c>
      <c r="D86" s="56" t="s">
        <v>1859</v>
      </c>
      <c r="E86" s="51"/>
      <c r="F86" s="37"/>
      <c r="G86" s="38"/>
      <c r="H86" s="47"/>
      <c r="I86" s="37"/>
      <c r="J86" s="48">
        <f t="shared" si="3"/>
        <v>0</v>
      </c>
      <c r="K86" s="48"/>
      <c r="L86" s="48"/>
      <c r="M86" s="49">
        <f t="shared" si="4"/>
        <v>0</v>
      </c>
      <c r="N86" s="57" t="s">
        <v>1919</v>
      </c>
    </row>
    <row r="87" spans="1:14" x14ac:dyDescent="0.25">
      <c r="A87" s="172"/>
      <c r="B87" s="173">
        <v>71</v>
      </c>
      <c r="C87" s="53">
        <f>Schülerprofil!C87</f>
        <v>0</v>
      </c>
      <c r="D87" s="35" t="s">
        <v>1859</v>
      </c>
      <c r="E87" s="51"/>
      <c r="F87" s="37"/>
      <c r="G87" s="38"/>
      <c r="H87" s="52"/>
      <c r="I87" s="37"/>
      <c r="J87" s="40">
        <f t="shared" si="3"/>
        <v>0</v>
      </c>
      <c r="K87" s="40"/>
      <c r="L87" s="40"/>
      <c r="M87" s="41">
        <f t="shared" si="4"/>
        <v>0</v>
      </c>
      <c r="N87" s="42" t="s">
        <v>1919</v>
      </c>
    </row>
    <row r="88" spans="1:14" x14ac:dyDescent="0.25">
      <c r="A88" s="172"/>
      <c r="B88" s="173">
        <v>72</v>
      </c>
      <c r="C88" s="55">
        <f>Schülerprofil!C88</f>
        <v>0</v>
      </c>
      <c r="D88" s="56" t="s">
        <v>1859</v>
      </c>
      <c r="E88" s="51"/>
      <c r="F88" s="37"/>
      <c r="G88" s="38"/>
      <c r="H88" s="47"/>
      <c r="I88" s="37"/>
      <c r="J88" s="48">
        <f t="shared" si="3"/>
        <v>0</v>
      </c>
      <c r="K88" s="48"/>
      <c r="L88" s="48"/>
      <c r="M88" s="49">
        <f t="shared" si="4"/>
        <v>0</v>
      </c>
      <c r="N88" s="57" t="s">
        <v>1919</v>
      </c>
    </row>
    <row r="89" spans="1:14" x14ac:dyDescent="0.25">
      <c r="A89" s="172"/>
      <c r="B89" s="173">
        <v>73</v>
      </c>
      <c r="C89" s="53">
        <f>Schülerprofil!C89</f>
        <v>0</v>
      </c>
      <c r="D89" s="35" t="s">
        <v>1859</v>
      </c>
      <c r="E89" s="51"/>
      <c r="F89" s="37"/>
      <c r="G89" s="38"/>
      <c r="H89" s="52"/>
      <c r="I89" s="37"/>
      <c r="J89" s="40">
        <f t="shared" si="3"/>
        <v>0</v>
      </c>
      <c r="K89" s="40"/>
      <c r="L89" s="40"/>
      <c r="M89" s="41">
        <f t="shared" si="4"/>
        <v>0</v>
      </c>
      <c r="N89" s="42" t="s">
        <v>1919</v>
      </c>
    </row>
    <row r="90" spans="1:14" x14ac:dyDescent="0.25">
      <c r="A90" s="172"/>
      <c r="B90" s="173">
        <v>74</v>
      </c>
      <c r="C90" s="55">
        <f>Schülerprofil!C90</f>
        <v>0</v>
      </c>
      <c r="D90" s="56" t="s">
        <v>1859</v>
      </c>
      <c r="E90" s="51"/>
      <c r="F90" s="37"/>
      <c r="G90" s="38"/>
      <c r="H90" s="47"/>
      <c r="I90" s="37"/>
      <c r="J90" s="48">
        <f t="shared" si="3"/>
        <v>0</v>
      </c>
      <c r="K90" s="48"/>
      <c r="L90" s="48"/>
      <c r="M90" s="49">
        <f t="shared" si="4"/>
        <v>0</v>
      </c>
      <c r="N90" s="57" t="s">
        <v>1919</v>
      </c>
    </row>
    <row r="91" spans="1:14" x14ac:dyDescent="0.25">
      <c r="A91" s="172"/>
      <c r="B91" s="173">
        <v>75</v>
      </c>
      <c r="C91" s="53">
        <f>Schülerprofil!C91</f>
        <v>0</v>
      </c>
      <c r="D91" s="35" t="s">
        <v>1859</v>
      </c>
      <c r="E91" s="51"/>
      <c r="F91" s="37"/>
      <c r="G91" s="38"/>
      <c r="H91" s="52"/>
      <c r="I91" s="37"/>
      <c r="J91" s="40">
        <f t="shared" si="3"/>
        <v>0</v>
      </c>
      <c r="K91" s="40"/>
      <c r="L91" s="40"/>
      <c r="M91" s="41">
        <f t="shared" si="4"/>
        <v>0</v>
      </c>
      <c r="N91" s="42" t="s">
        <v>1919</v>
      </c>
    </row>
    <row r="92" spans="1:14" x14ac:dyDescent="0.25">
      <c r="A92" s="172"/>
      <c r="B92" s="173">
        <v>76</v>
      </c>
      <c r="C92" s="55">
        <f>Schülerprofil!C92</f>
        <v>0</v>
      </c>
      <c r="D92" s="56" t="s">
        <v>1859</v>
      </c>
      <c r="E92" s="51"/>
      <c r="F92" s="37"/>
      <c r="G92" s="38"/>
      <c r="H92" s="47"/>
      <c r="I92" s="37"/>
      <c r="J92" s="48">
        <f t="shared" si="3"/>
        <v>0</v>
      </c>
      <c r="K92" s="48"/>
      <c r="L92" s="48"/>
      <c r="M92" s="49">
        <f t="shared" si="4"/>
        <v>0</v>
      </c>
      <c r="N92" s="57" t="s">
        <v>1919</v>
      </c>
    </row>
    <row r="93" spans="1:14" x14ac:dyDescent="0.25">
      <c r="A93" s="172"/>
      <c r="B93" s="173">
        <v>77</v>
      </c>
      <c r="C93" s="53">
        <f>Schülerprofil!C93</f>
        <v>0</v>
      </c>
      <c r="D93" s="35" t="s">
        <v>1859</v>
      </c>
      <c r="E93" s="51"/>
      <c r="F93" s="37"/>
      <c r="G93" s="38"/>
      <c r="H93" s="52"/>
      <c r="I93" s="37"/>
      <c r="J93" s="40">
        <f t="shared" si="3"/>
        <v>0</v>
      </c>
      <c r="K93" s="40"/>
      <c r="L93" s="40"/>
      <c r="M93" s="41">
        <f t="shared" si="4"/>
        <v>0</v>
      </c>
      <c r="N93" s="42" t="s">
        <v>1919</v>
      </c>
    </row>
    <row r="94" spans="1:14" x14ac:dyDescent="0.25">
      <c r="A94" s="172"/>
      <c r="B94" s="173">
        <v>78</v>
      </c>
      <c r="C94" s="55">
        <f>Schülerprofil!C94</f>
        <v>0</v>
      </c>
      <c r="D94" s="56" t="s">
        <v>1859</v>
      </c>
      <c r="E94" s="51"/>
      <c r="F94" s="37"/>
      <c r="G94" s="38"/>
      <c r="H94" s="47"/>
      <c r="I94" s="37"/>
      <c r="J94" s="48">
        <f t="shared" si="3"/>
        <v>0</v>
      </c>
      <c r="K94" s="48"/>
      <c r="L94" s="48"/>
      <c r="M94" s="49">
        <f t="shared" si="4"/>
        <v>0</v>
      </c>
      <c r="N94" s="57" t="s">
        <v>1919</v>
      </c>
    </row>
    <row r="95" spans="1:14" x14ac:dyDescent="0.25">
      <c r="A95" s="172"/>
      <c r="B95" s="173">
        <v>79</v>
      </c>
      <c r="C95" s="53">
        <f>Schülerprofil!C95</f>
        <v>0</v>
      </c>
      <c r="D95" s="35" t="s">
        <v>1859</v>
      </c>
      <c r="E95" s="51"/>
      <c r="F95" s="37"/>
      <c r="G95" s="38"/>
      <c r="H95" s="52"/>
      <c r="I95" s="37"/>
      <c r="J95" s="40">
        <f t="shared" si="3"/>
        <v>0</v>
      </c>
      <c r="K95" s="40"/>
      <c r="L95" s="40"/>
      <c r="M95" s="41">
        <f t="shared" si="4"/>
        <v>0</v>
      </c>
      <c r="N95" s="42" t="s">
        <v>1919</v>
      </c>
    </row>
    <row r="96" spans="1:14" x14ac:dyDescent="0.25">
      <c r="A96" s="172"/>
      <c r="B96" s="173">
        <v>80</v>
      </c>
      <c r="C96" s="55">
        <f>Schülerprofil!C96</f>
        <v>0</v>
      </c>
      <c r="D96" s="56" t="s">
        <v>1859</v>
      </c>
      <c r="E96" s="51"/>
      <c r="F96" s="37"/>
      <c r="G96" s="38"/>
      <c r="H96" s="47"/>
      <c r="I96" s="37"/>
      <c r="J96" s="48">
        <f t="shared" si="3"/>
        <v>0</v>
      </c>
      <c r="K96" s="48"/>
      <c r="L96" s="48"/>
      <c r="M96" s="49">
        <f t="shared" si="4"/>
        <v>0</v>
      </c>
      <c r="N96" s="57" t="s">
        <v>1919</v>
      </c>
    </row>
    <row r="97" spans="1:14" x14ac:dyDescent="0.25">
      <c r="A97" s="172"/>
      <c r="B97" s="173">
        <v>81</v>
      </c>
      <c r="C97" s="53">
        <f>Schülerprofil!C97</f>
        <v>0</v>
      </c>
      <c r="D97" s="35" t="s">
        <v>1859</v>
      </c>
      <c r="E97" s="51"/>
      <c r="F97" s="37"/>
      <c r="G97" s="38"/>
      <c r="H97" s="52"/>
      <c r="I97" s="37"/>
      <c r="J97" s="40">
        <f t="shared" si="3"/>
        <v>0</v>
      </c>
      <c r="K97" s="40"/>
      <c r="L97" s="40"/>
      <c r="M97" s="41">
        <f t="shared" si="4"/>
        <v>0</v>
      </c>
      <c r="N97" s="42" t="s">
        <v>1919</v>
      </c>
    </row>
    <row r="98" spans="1:14" x14ac:dyDescent="0.25">
      <c r="A98" s="172"/>
      <c r="B98" s="173">
        <v>82</v>
      </c>
      <c r="C98" s="55">
        <f>Schülerprofil!C98</f>
        <v>0</v>
      </c>
      <c r="D98" s="56" t="s">
        <v>1859</v>
      </c>
      <c r="E98" s="51"/>
      <c r="F98" s="37"/>
      <c r="G98" s="38"/>
      <c r="H98" s="47"/>
      <c r="I98" s="37"/>
      <c r="J98" s="48">
        <f t="shared" si="3"/>
        <v>0</v>
      </c>
      <c r="K98" s="48"/>
      <c r="L98" s="48"/>
      <c r="M98" s="49">
        <f t="shared" si="4"/>
        <v>0</v>
      </c>
      <c r="N98" s="57" t="s">
        <v>1919</v>
      </c>
    </row>
    <row r="99" spans="1:14" x14ac:dyDescent="0.25">
      <c r="A99" s="172"/>
      <c r="B99" s="173">
        <v>83</v>
      </c>
      <c r="C99" s="53">
        <f>Schülerprofil!C99</f>
        <v>0</v>
      </c>
      <c r="D99" s="35" t="s">
        <v>1859</v>
      </c>
      <c r="E99" s="51"/>
      <c r="F99" s="37"/>
      <c r="G99" s="38"/>
      <c r="H99" s="52"/>
      <c r="I99" s="37"/>
      <c r="J99" s="40">
        <f t="shared" si="3"/>
        <v>0</v>
      </c>
      <c r="K99" s="40"/>
      <c r="L99" s="40"/>
      <c r="M99" s="41">
        <f t="shared" si="4"/>
        <v>0</v>
      </c>
      <c r="N99" s="42" t="s">
        <v>1919</v>
      </c>
    </row>
    <row r="100" spans="1:14" x14ac:dyDescent="0.25">
      <c r="A100" s="172"/>
      <c r="B100" s="173">
        <v>84</v>
      </c>
      <c r="C100" s="55">
        <f>Schülerprofil!C100</f>
        <v>0</v>
      </c>
      <c r="D100" s="56" t="s">
        <v>1859</v>
      </c>
      <c r="E100" s="51"/>
      <c r="F100" s="37"/>
      <c r="G100" s="38"/>
      <c r="H100" s="47"/>
      <c r="I100" s="37"/>
      <c r="J100" s="48">
        <f t="shared" si="3"/>
        <v>0</v>
      </c>
      <c r="K100" s="48"/>
      <c r="L100" s="48"/>
      <c r="M100" s="49">
        <f t="shared" si="4"/>
        <v>0</v>
      </c>
      <c r="N100" s="57" t="s">
        <v>1919</v>
      </c>
    </row>
    <row r="101" spans="1:14" x14ac:dyDescent="0.25">
      <c r="A101" s="172"/>
      <c r="B101" s="173">
        <v>85</v>
      </c>
      <c r="C101" s="53">
        <f>Schülerprofil!C101</f>
        <v>0</v>
      </c>
      <c r="D101" s="35" t="s">
        <v>1859</v>
      </c>
      <c r="E101" s="51"/>
      <c r="F101" s="37"/>
      <c r="G101" s="38"/>
      <c r="H101" s="52"/>
      <c r="I101" s="37"/>
      <c r="J101" s="40">
        <f t="shared" si="3"/>
        <v>0</v>
      </c>
      <c r="K101" s="40"/>
      <c r="L101" s="40"/>
      <c r="M101" s="41">
        <f t="shared" si="4"/>
        <v>0</v>
      </c>
      <c r="N101" s="42" t="s">
        <v>1919</v>
      </c>
    </row>
    <row r="102" spans="1:14" x14ac:dyDescent="0.25">
      <c r="A102" s="172"/>
      <c r="B102" s="173">
        <v>86</v>
      </c>
      <c r="C102" s="55">
        <f>Schülerprofil!C102</f>
        <v>0</v>
      </c>
      <c r="D102" s="56" t="s">
        <v>1859</v>
      </c>
      <c r="E102" s="51"/>
      <c r="F102" s="37"/>
      <c r="G102" s="38"/>
      <c r="H102" s="47"/>
      <c r="I102" s="37"/>
      <c r="J102" s="48">
        <f t="shared" si="3"/>
        <v>0</v>
      </c>
      <c r="K102" s="48"/>
      <c r="L102" s="48"/>
      <c r="M102" s="49">
        <f t="shared" si="4"/>
        <v>0</v>
      </c>
      <c r="N102" s="57" t="s">
        <v>1919</v>
      </c>
    </row>
    <row r="103" spans="1:14" x14ac:dyDescent="0.25">
      <c r="A103" s="172"/>
      <c r="B103" s="173">
        <v>87</v>
      </c>
      <c r="C103" s="53">
        <f>Schülerprofil!C103</f>
        <v>0</v>
      </c>
      <c r="D103" s="35" t="s">
        <v>1859</v>
      </c>
      <c r="E103" s="51"/>
      <c r="F103" s="37"/>
      <c r="G103" s="38"/>
      <c r="H103" s="52"/>
      <c r="I103" s="37"/>
      <c r="J103" s="40">
        <f t="shared" si="3"/>
        <v>0</v>
      </c>
      <c r="K103" s="40"/>
      <c r="L103" s="40"/>
      <c r="M103" s="41">
        <f t="shared" si="4"/>
        <v>0</v>
      </c>
      <c r="N103" s="42" t="s">
        <v>1919</v>
      </c>
    </row>
    <row r="104" spans="1:14" x14ac:dyDescent="0.25">
      <c r="A104" s="172"/>
      <c r="B104" s="173">
        <v>88</v>
      </c>
      <c r="C104" s="55">
        <f>Schülerprofil!C104</f>
        <v>0</v>
      </c>
      <c r="D104" s="56" t="s">
        <v>1859</v>
      </c>
      <c r="E104" s="51"/>
      <c r="F104" s="37"/>
      <c r="G104" s="38"/>
      <c r="H104" s="47"/>
      <c r="I104" s="37"/>
      <c r="J104" s="48">
        <f t="shared" si="3"/>
        <v>0</v>
      </c>
      <c r="K104" s="48"/>
      <c r="L104" s="48"/>
      <c r="M104" s="49">
        <f t="shared" si="4"/>
        <v>0</v>
      </c>
      <c r="N104" s="57" t="s">
        <v>1919</v>
      </c>
    </row>
    <row r="105" spans="1:14" x14ac:dyDescent="0.25">
      <c r="A105" s="172"/>
      <c r="B105" s="173">
        <v>89</v>
      </c>
      <c r="C105" s="53">
        <f>Schülerprofil!C105</f>
        <v>0</v>
      </c>
      <c r="D105" s="35" t="s">
        <v>1859</v>
      </c>
      <c r="E105" s="51"/>
      <c r="F105" s="37"/>
      <c r="G105" s="38"/>
      <c r="H105" s="52"/>
      <c r="I105" s="37"/>
      <c r="J105" s="40">
        <f t="shared" si="3"/>
        <v>0</v>
      </c>
      <c r="K105" s="40"/>
      <c r="L105" s="40"/>
      <c r="M105" s="41">
        <f t="shared" si="4"/>
        <v>0</v>
      </c>
      <c r="N105" s="42" t="s">
        <v>1919</v>
      </c>
    </row>
    <row r="106" spans="1:14" x14ac:dyDescent="0.25">
      <c r="A106" s="172"/>
      <c r="B106" s="173">
        <v>90</v>
      </c>
      <c r="C106" s="55">
        <f>Schülerprofil!C106</f>
        <v>0</v>
      </c>
      <c r="D106" s="56" t="s">
        <v>1859</v>
      </c>
      <c r="E106" s="51"/>
      <c r="F106" s="37"/>
      <c r="G106" s="38"/>
      <c r="H106" s="47"/>
      <c r="I106" s="37"/>
      <c r="J106" s="48">
        <f t="shared" si="3"/>
        <v>0</v>
      </c>
      <c r="K106" s="48"/>
      <c r="L106" s="48"/>
      <c r="M106" s="49">
        <f t="shared" si="4"/>
        <v>0</v>
      </c>
      <c r="N106" s="57" t="s">
        <v>1919</v>
      </c>
    </row>
    <row r="107" spans="1:14" x14ac:dyDescent="0.25">
      <c r="A107" s="172"/>
      <c r="B107" s="173">
        <v>91</v>
      </c>
      <c r="C107" s="53">
        <f>Schülerprofil!C107</f>
        <v>0</v>
      </c>
      <c r="D107" s="35" t="s">
        <v>1859</v>
      </c>
      <c r="E107" s="51"/>
      <c r="F107" s="37"/>
      <c r="G107" s="38"/>
      <c r="H107" s="52"/>
      <c r="I107" s="37"/>
      <c r="J107" s="40">
        <f t="shared" si="3"/>
        <v>0</v>
      </c>
      <c r="K107" s="40"/>
      <c r="L107" s="40"/>
      <c r="M107" s="41">
        <f t="shared" si="4"/>
        <v>0</v>
      </c>
      <c r="N107" s="42" t="s">
        <v>1919</v>
      </c>
    </row>
    <row r="108" spans="1:14" x14ac:dyDescent="0.25">
      <c r="A108" s="172"/>
      <c r="B108" s="173">
        <v>92</v>
      </c>
      <c r="C108" s="55">
        <f>Schülerprofil!C108</f>
        <v>0</v>
      </c>
      <c r="D108" s="56" t="s">
        <v>1859</v>
      </c>
      <c r="E108" s="51"/>
      <c r="F108" s="37"/>
      <c r="G108" s="38"/>
      <c r="H108" s="47"/>
      <c r="I108" s="37"/>
      <c r="J108" s="48">
        <f t="shared" si="3"/>
        <v>0</v>
      </c>
      <c r="K108" s="48"/>
      <c r="L108" s="48"/>
      <c r="M108" s="49">
        <f t="shared" si="4"/>
        <v>0</v>
      </c>
      <c r="N108" s="57" t="s">
        <v>1919</v>
      </c>
    </row>
    <row r="109" spans="1:14" x14ac:dyDescent="0.25">
      <c r="A109" s="172"/>
      <c r="B109" s="173">
        <v>93</v>
      </c>
      <c r="C109" s="53">
        <f>Schülerprofil!C109</f>
        <v>0</v>
      </c>
      <c r="D109" s="35" t="s">
        <v>1859</v>
      </c>
      <c r="E109" s="51"/>
      <c r="F109" s="37"/>
      <c r="G109" s="38"/>
      <c r="H109" s="52"/>
      <c r="I109" s="37"/>
      <c r="J109" s="40">
        <f t="shared" si="3"/>
        <v>0</v>
      </c>
      <c r="K109" s="40"/>
      <c r="L109" s="40"/>
      <c r="M109" s="41">
        <f t="shared" si="4"/>
        <v>0</v>
      </c>
      <c r="N109" s="42" t="s">
        <v>1919</v>
      </c>
    </row>
    <row r="110" spans="1:14" x14ac:dyDescent="0.25">
      <c r="A110" s="172"/>
      <c r="B110" s="173">
        <v>94</v>
      </c>
      <c r="C110" s="55">
        <f>Schülerprofil!C110</f>
        <v>0</v>
      </c>
      <c r="D110" s="56" t="s">
        <v>1859</v>
      </c>
      <c r="E110" s="51"/>
      <c r="F110" s="37"/>
      <c r="G110" s="38"/>
      <c r="H110" s="47"/>
      <c r="I110" s="37"/>
      <c r="J110" s="48">
        <f t="shared" si="3"/>
        <v>0</v>
      </c>
      <c r="K110" s="48"/>
      <c r="L110" s="48"/>
      <c r="M110" s="49">
        <f t="shared" si="4"/>
        <v>0</v>
      </c>
      <c r="N110" s="57" t="s">
        <v>1919</v>
      </c>
    </row>
    <row r="111" spans="1:14" x14ac:dyDescent="0.25">
      <c r="A111" s="172"/>
      <c r="B111" s="173">
        <v>95</v>
      </c>
      <c r="C111" s="53">
        <f>Schülerprofil!C111</f>
        <v>0</v>
      </c>
      <c r="D111" s="35" t="s">
        <v>1859</v>
      </c>
      <c r="E111" s="51"/>
      <c r="F111" s="37"/>
      <c r="G111" s="38"/>
      <c r="H111" s="52"/>
      <c r="I111" s="37"/>
      <c r="J111" s="40">
        <f t="shared" si="3"/>
        <v>0</v>
      </c>
      <c r="K111" s="40"/>
      <c r="L111" s="40"/>
      <c r="M111" s="41">
        <f t="shared" si="4"/>
        <v>0</v>
      </c>
      <c r="N111" s="42" t="s">
        <v>1919</v>
      </c>
    </row>
    <row r="112" spans="1:14" x14ac:dyDescent="0.25">
      <c r="A112" s="172"/>
      <c r="B112" s="173">
        <v>96</v>
      </c>
      <c r="C112" s="55">
        <f>Schülerprofil!C112</f>
        <v>0</v>
      </c>
      <c r="D112" s="56" t="s">
        <v>1859</v>
      </c>
      <c r="E112" s="51"/>
      <c r="F112" s="37"/>
      <c r="G112" s="38"/>
      <c r="H112" s="47"/>
      <c r="I112" s="37"/>
      <c r="J112" s="48">
        <f t="shared" si="3"/>
        <v>0</v>
      </c>
      <c r="K112" s="48"/>
      <c r="L112" s="48"/>
      <c r="M112" s="49">
        <f t="shared" si="4"/>
        <v>0</v>
      </c>
      <c r="N112" s="57" t="s">
        <v>1919</v>
      </c>
    </row>
    <row r="113" spans="1:14" x14ac:dyDescent="0.25">
      <c r="A113" s="172"/>
      <c r="B113" s="173">
        <v>97</v>
      </c>
      <c r="C113" s="53">
        <f>Schülerprofil!C113</f>
        <v>0</v>
      </c>
      <c r="D113" s="35" t="s">
        <v>1859</v>
      </c>
      <c r="E113" s="51"/>
      <c r="F113" s="37"/>
      <c r="G113" s="38"/>
      <c r="H113" s="52"/>
      <c r="I113" s="37"/>
      <c r="J113" s="40">
        <f t="shared" si="3"/>
        <v>0</v>
      </c>
      <c r="K113" s="40"/>
      <c r="L113" s="40"/>
      <c r="M113" s="41">
        <f t="shared" si="4"/>
        <v>0</v>
      </c>
      <c r="N113" s="42" t="s">
        <v>1919</v>
      </c>
    </row>
    <row r="114" spans="1:14" x14ac:dyDescent="0.25">
      <c r="A114" s="172"/>
      <c r="B114" s="173">
        <v>98</v>
      </c>
      <c r="C114" s="55">
        <f>Schülerprofil!C114</f>
        <v>0</v>
      </c>
      <c r="D114" s="56" t="s">
        <v>1859</v>
      </c>
      <c r="E114" s="51"/>
      <c r="F114" s="37"/>
      <c r="G114" s="38"/>
      <c r="H114" s="47"/>
      <c r="I114" s="37"/>
      <c r="J114" s="48">
        <f t="shared" si="3"/>
        <v>0</v>
      </c>
      <c r="K114" s="48"/>
      <c r="L114" s="48"/>
      <c r="M114" s="49">
        <f t="shared" si="4"/>
        <v>0</v>
      </c>
      <c r="N114" s="57" t="s">
        <v>1919</v>
      </c>
    </row>
    <row r="115" spans="1:14" x14ac:dyDescent="0.25">
      <c r="A115" s="172"/>
      <c r="B115" s="173">
        <v>99</v>
      </c>
      <c r="C115" s="53">
        <f>Schülerprofil!C115</f>
        <v>0</v>
      </c>
      <c r="D115" s="35" t="s">
        <v>1859</v>
      </c>
      <c r="E115" s="51"/>
      <c r="F115" s="37"/>
      <c r="G115" s="38"/>
      <c r="H115" s="52"/>
      <c r="I115" s="37"/>
      <c r="J115" s="40">
        <f t="shared" si="3"/>
        <v>0</v>
      </c>
      <c r="K115" s="40"/>
      <c r="L115" s="40"/>
      <c r="M115" s="41">
        <f t="shared" si="4"/>
        <v>0</v>
      </c>
      <c r="N115" s="42" t="s">
        <v>1919</v>
      </c>
    </row>
    <row r="116" spans="1:14" x14ac:dyDescent="0.25">
      <c r="A116" s="172"/>
      <c r="B116" s="173">
        <v>100</v>
      </c>
      <c r="C116" s="55">
        <f>Schülerprofil!C116</f>
        <v>0</v>
      </c>
      <c r="D116" s="56" t="s">
        <v>1859</v>
      </c>
      <c r="E116" s="51"/>
      <c r="F116" s="37"/>
      <c r="G116" s="38"/>
      <c r="H116" s="47"/>
      <c r="I116" s="37"/>
      <c r="J116" s="48">
        <f t="shared" si="3"/>
        <v>0</v>
      </c>
      <c r="K116" s="48"/>
      <c r="L116" s="48"/>
      <c r="M116" s="49">
        <f t="shared" si="4"/>
        <v>0</v>
      </c>
      <c r="N116" s="57" t="s">
        <v>1919</v>
      </c>
    </row>
    <row r="117" spans="1:14" x14ac:dyDescent="0.25">
      <c r="A117" s="172"/>
      <c r="B117" s="173">
        <v>101</v>
      </c>
      <c r="C117" s="53">
        <f>Schülerprofil!C117</f>
        <v>0</v>
      </c>
      <c r="D117" s="35" t="s">
        <v>1859</v>
      </c>
      <c r="E117" s="51"/>
      <c r="F117" s="37"/>
      <c r="G117" s="38"/>
      <c r="H117" s="52"/>
      <c r="I117" s="37"/>
      <c r="J117" s="40">
        <f t="shared" si="3"/>
        <v>0</v>
      </c>
      <c r="K117" s="40"/>
      <c r="L117" s="40"/>
      <c r="M117" s="41">
        <f t="shared" si="4"/>
        <v>0</v>
      </c>
      <c r="N117" s="42" t="s">
        <v>1919</v>
      </c>
    </row>
    <row r="118" spans="1:14" x14ac:dyDescent="0.25">
      <c r="A118" s="172"/>
      <c r="B118" s="173">
        <v>102</v>
      </c>
      <c r="C118" s="55">
        <f>Schülerprofil!C118</f>
        <v>0</v>
      </c>
      <c r="D118" s="56" t="s">
        <v>1859</v>
      </c>
      <c r="E118" s="51"/>
      <c r="F118" s="37"/>
      <c r="G118" s="38"/>
      <c r="H118" s="47"/>
      <c r="I118" s="37"/>
      <c r="J118" s="48">
        <f t="shared" si="3"/>
        <v>0</v>
      </c>
      <c r="K118" s="48"/>
      <c r="L118" s="48"/>
      <c r="M118" s="49">
        <f t="shared" si="4"/>
        <v>0</v>
      </c>
      <c r="N118" s="57" t="s">
        <v>1919</v>
      </c>
    </row>
    <row r="119" spans="1:14" x14ac:dyDescent="0.25">
      <c r="A119" s="172"/>
      <c r="B119" s="173">
        <v>103</v>
      </c>
      <c r="C119" s="53">
        <f>Schülerprofil!C119</f>
        <v>0</v>
      </c>
      <c r="D119" s="35" t="s">
        <v>1859</v>
      </c>
      <c r="E119" s="51"/>
      <c r="F119" s="37"/>
      <c r="G119" s="38"/>
      <c r="H119" s="52"/>
      <c r="I119" s="37"/>
      <c r="J119" s="40">
        <f t="shared" si="3"/>
        <v>0</v>
      </c>
      <c r="K119" s="40"/>
      <c r="L119" s="40"/>
      <c r="M119" s="41">
        <f t="shared" si="4"/>
        <v>0</v>
      </c>
      <c r="N119" s="42" t="s">
        <v>1919</v>
      </c>
    </row>
    <row r="120" spans="1:14" x14ac:dyDescent="0.25">
      <c r="A120" s="172"/>
      <c r="B120" s="173">
        <v>104</v>
      </c>
      <c r="C120" s="55">
        <f>Schülerprofil!C120</f>
        <v>0</v>
      </c>
      <c r="D120" s="56" t="s">
        <v>1859</v>
      </c>
      <c r="E120" s="51"/>
      <c r="F120" s="37"/>
      <c r="G120" s="38"/>
      <c r="H120" s="47"/>
      <c r="I120" s="37"/>
      <c r="J120" s="48">
        <f t="shared" si="3"/>
        <v>0</v>
      </c>
      <c r="K120" s="48"/>
      <c r="L120" s="48"/>
      <c r="M120" s="49">
        <f t="shared" si="4"/>
        <v>0</v>
      </c>
      <c r="N120" s="57" t="s">
        <v>1919</v>
      </c>
    </row>
    <row r="121" spans="1:14" x14ac:dyDescent="0.25">
      <c r="A121" s="172"/>
      <c r="B121" s="173">
        <v>105</v>
      </c>
      <c r="C121" s="53">
        <f>Schülerprofil!C121</f>
        <v>0</v>
      </c>
      <c r="D121" s="35" t="s">
        <v>1859</v>
      </c>
      <c r="E121" s="51"/>
      <c r="F121" s="37"/>
      <c r="G121" s="38"/>
      <c r="H121" s="52"/>
      <c r="I121" s="37"/>
      <c r="J121" s="40">
        <f t="shared" si="3"/>
        <v>0</v>
      </c>
      <c r="K121" s="40"/>
      <c r="L121" s="40"/>
      <c r="M121" s="41">
        <f t="shared" si="4"/>
        <v>0</v>
      </c>
      <c r="N121" s="42" t="s">
        <v>1919</v>
      </c>
    </row>
    <row r="122" spans="1:14" x14ac:dyDescent="0.25">
      <c r="A122" s="172"/>
      <c r="B122" s="173">
        <v>106</v>
      </c>
      <c r="C122" s="55">
        <f>Schülerprofil!C122</f>
        <v>0</v>
      </c>
      <c r="D122" s="56" t="s">
        <v>1859</v>
      </c>
      <c r="E122" s="51"/>
      <c r="F122" s="37"/>
      <c r="G122" s="38"/>
      <c r="H122" s="47"/>
      <c r="I122" s="37"/>
      <c r="J122" s="48">
        <f t="shared" si="3"/>
        <v>0</v>
      </c>
      <c r="K122" s="48"/>
      <c r="L122" s="48"/>
      <c r="M122" s="49">
        <f t="shared" si="4"/>
        <v>0</v>
      </c>
      <c r="N122" s="57" t="s">
        <v>1919</v>
      </c>
    </row>
    <row r="123" spans="1:14" x14ac:dyDescent="0.25">
      <c r="A123" s="172"/>
      <c r="B123" s="173">
        <v>107</v>
      </c>
      <c r="C123" s="53">
        <f>Schülerprofil!C123</f>
        <v>0</v>
      </c>
      <c r="D123" s="35" t="s">
        <v>1859</v>
      </c>
      <c r="E123" s="51"/>
      <c r="F123" s="37"/>
      <c r="G123" s="38"/>
      <c r="H123" s="52"/>
      <c r="I123" s="37"/>
      <c r="J123" s="40">
        <f t="shared" si="3"/>
        <v>0</v>
      </c>
      <c r="K123" s="40"/>
      <c r="L123" s="40"/>
      <c r="M123" s="41">
        <f t="shared" si="4"/>
        <v>0</v>
      </c>
      <c r="N123" s="42" t="s">
        <v>1919</v>
      </c>
    </row>
    <row r="124" spans="1:14" x14ac:dyDescent="0.25">
      <c r="A124" s="172"/>
      <c r="B124" s="173">
        <v>108</v>
      </c>
      <c r="C124" s="55">
        <f>Schülerprofil!C124</f>
        <v>0</v>
      </c>
      <c r="D124" s="56" t="s">
        <v>1859</v>
      </c>
      <c r="E124" s="51"/>
      <c r="F124" s="37"/>
      <c r="G124" s="38"/>
      <c r="H124" s="47"/>
      <c r="I124" s="37"/>
      <c r="J124" s="48">
        <f t="shared" si="3"/>
        <v>0</v>
      </c>
      <c r="K124" s="48"/>
      <c r="L124" s="48"/>
      <c r="M124" s="49">
        <f t="shared" si="4"/>
        <v>0</v>
      </c>
      <c r="N124" s="57" t="s">
        <v>1919</v>
      </c>
    </row>
    <row r="125" spans="1:14" x14ac:dyDescent="0.25">
      <c r="A125" s="172"/>
      <c r="B125" s="173">
        <v>109</v>
      </c>
      <c r="C125" s="53">
        <f>Schülerprofil!C125</f>
        <v>0</v>
      </c>
      <c r="D125" s="35" t="s">
        <v>1859</v>
      </c>
      <c r="E125" s="51"/>
      <c r="F125" s="37"/>
      <c r="G125" s="38"/>
      <c r="H125" s="52"/>
      <c r="I125" s="37"/>
      <c r="J125" s="40">
        <f t="shared" si="3"/>
        <v>0</v>
      </c>
      <c r="K125" s="40"/>
      <c r="L125" s="40"/>
      <c r="M125" s="41">
        <f t="shared" si="4"/>
        <v>0</v>
      </c>
      <c r="N125" s="42" t="s">
        <v>1919</v>
      </c>
    </row>
    <row r="126" spans="1:14" x14ac:dyDescent="0.25">
      <c r="A126" s="172"/>
      <c r="B126" s="173">
        <v>110</v>
      </c>
      <c r="C126" s="55">
        <f>Schülerprofil!C126</f>
        <v>0</v>
      </c>
      <c r="D126" s="56" t="s">
        <v>1859</v>
      </c>
      <c r="E126" s="51"/>
      <c r="F126" s="37"/>
      <c r="G126" s="38"/>
      <c r="H126" s="47"/>
      <c r="I126" s="37"/>
      <c r="J126" s="48">
        <f t="shared" si="3"/>
        <v>0</v>
      </c>
      <c r="K126" s="48"/>
      <c r="L126" s="48"/>
      <c r="M126" s="49">
        <f t="shared" si="4"/>
        <v>0</v>
      </c>
      <c r="N126" s="57" t="s">
        <v>1919</v>
      </c>
    </row>
    <row r="127" spans="1:14" x14ac:dyDescent="0.25">
      <c r="A127" s="172"/>
      <c r="B127" s="173">
        <v>111</v>
      </c>
      <c r="C127" s="53">
        <f>Schülerprofil!C127</f>
        <v>0</v>
      </c>
      <c r="D127" s="35" t="s">
        <v>1859</v>
      </c>
      <c r="E127" s="51"/>
      <c r="F127" s="37"/>
      <c r="G127" s="38"/>
      <c r="H127" s="52"/>
      <c r="I127" s="37"/>
      <c r="J127" s="40">
        <f t="shared" si="3"/>
        <v>0</v>
      </c>
      <c r="K127" s="40"/>
      <c r="L127" s="40"/>
      <c r="M127" s="41">
        <f t="shared" si="4"/>
        <v>0</v>
      </c>
      <c r="N127" s="42" t="s">
        <v>1919</v>
      </c>
    </row>
    <row r="128" spans="1:14" x14ac:dyDescent="0.25">
      <c r="A128" s="172"/>
      <c r="B128" s="173">
        <v>112</v>
      </c>
      <c r="C128" s="55">
        <f>Schülerprofil!C128</f>
        <v>0</v>
      </c>
      <c r="D128" s="56" t="s">
        <v>1859</v>
      </c>
      <c r="E128" s="51"/>
      <c r="F128" s="37"/>
      <c r="G128" s="38"/>
      <c r="H128" s="47"/>
      <c r="I128" s="37"/>
      <c r="J128" s="48">
        <f t="shared" si="3"/>
        <v>0</v>
      </c>
      <c r="K128" s="48"/>
      <c r="L128" s="48"/>
      <c r="M128" s="49">
        <f t="shared" si="4"/>
        <v>0</v>
      </c>
      <c r="N128" s="57" t="s">
        <v>1919</v>
      </c>
    </row>
    <row r="129" spans="1:14" x14ac:dyDescent="0.25">
      <c r="A129" s="172"/>
      <c r="B129" s="173">
        <v>113</v>
      </c>
      <c r="C129" s="53">
        <f>Schülerprofil!C129</f>
        <v>0</v>
      </c>
      <c r="D129" s="35" t="s">
        <v>1859</v>
      </c>
      <c r="E129" s="51"/>
      <c r="F129" s="37"/>
      <c r="G129" s="38"/>
      <c r="H129" s="52"/>
      <c r="I129" s="37"/>
      <c r="J129" s="40">
        <f t="shared" si="3"/>
        <v>0</v>
      </c>
      <c r="K129" s="40"/>
      <c r="L129" s="40"/>
      <c r="M129" s="41">
        <f t="shared" si="4"/>
        <v>0</v>
      </c>
      <c r="N129" s="42" t="s">
        <v>1919</v>
      </c>
    </row>
    <row r="130" spans="1:14" x14ac:dyDescent="0.25">
      <c r="A130" s="172"/>
      <c r="B130" s="173">
        <v>114</v>
      </c>
      <c r="C130" s="55">
        <f>Schülerprofil!C130</f>
        <v>0</v>
      </c>
      <c r="D130" s="56" t="s">
        <v>1859</v>
      </c>
      <c r="E130" s="51"/>
      <c r="F130" s="37"/>
      <c r="G130" s="38"/>
      <c r="H130" s="47"/>
      <c r="I130" s="37"/>
      <c r="J130" s="48">
        <f t="shared" si="3"/>
        <v>0</v>
      </c>
      <c r="K130" s="48"/>
      <c r="L130" s="48"/>
      <c r="M130" s="49">
        <f t="shared" si="4"/>
        <v>0</v>
      </c>
      <c r="N130" s="57" t="s">
        <v>1919</v>
      </c>
    </row>
    <row r="131" spans="1:14" x14ac:dyDescent="0.25">
      <c r="A131" s="172"/>
      <c r="B131" s="173">
        <v>115</v>
      </c>
      <c r="C131" s="53">
        <f>Schülerprofil!C131</f>
        <v>0</v>
      </c>
      <c r="D131" s="35" t="s">
        <v>1859</v>
      </c>
      <c r="E131" s="51"/>
      <c r="F131" s="37"/>
      <c r="G131" s="38"/>
      <c r="H131" s="52"/>
      <c r="I131" s="37"/>
      <c r="J131" s="40">
        <f t="shared" si="3"/>
        <v>0</v>
      </c>
      <c r="K131" s="40"/>
      <c r="L131" s="40"/>
      <c r="M131" s="41">
        <f t="shared" si="4"/>
        <v>0</v>
      </c>
      <c r="N131" s="42" t="s">
        <v>1919</v>
      </c>
    </row>
    <row r="132" spans="1:14" x14ac:dyDescent="0.25">
      <c r="A132" s="172"/>
      <c r="B132" s="173">
        <v>116</v>
      </c>
      <c r="C132" s="55">
        <f>Schülerprofil!C132</f>
        <v>0</v>
      </c>
      <c r="D132" s="56" t="s">
        <v>1859</v>
      </c>
      <c r="E132" s="51"/>
      <c r="F132" s="37"/>
      <c r="G132" s="38"/>
      <c r="H132" s="47"/>
      <c r="I132" s="37"/>
      <c r="J132" s="48">
        <f t="shared" si="3"/>
        <v>0</v>
      </c>
      <c r="K132" s="48"/>
      <c r="L132" s="48"/>
      <c r="M132" s="49">
        <f t="shared" si="4"/>
        <v>0</v>
      </c>
      <c r="N132" s="57" t="s">
        <v>1919</v>
      </c>
    </row>
    <row r="133" spans="1:14" x14ac:dyDescent="0.25">
      <c r="A133" s="172"/>
      <c r="B133" s="173">
        <v>117</v>
      </c>
      <c r="C133" s="53">
        <f>Schülerprofil!C133</f>
        <v>0</v>
      </c>
      <c r="D133" s="35" t="s">
        <v>1859</v>
      </c>
      <c r="E133" s="51"/>
      <c r="F133" s="37"/>
      <c r="G133" s="38"/>
      <c r="H133" s="52"/>
      <c r="I133" s="37"/>
      <c r="J133" s="40">
        <f t="shared" si="3"/>
        <v>0</v>
      </c>
      <c r="K133" s="40"/>
      <c r="L133" s="40"/>
      <c r="M133" s="41">
        <f t="shared" si="4"/>
        <v>0</v>
      </c>
      <c r="N133" s="42" t="s">
        <v>1919</v>
      </c>
    </row>
    <row r="134" spans="1:14" x14ac:dyDescent="0.25">
      <c r="A134" s="172"/>
      <c r="B134" s="173">
        <v>118</v>
      </c>
      <c r="C134" s="55">
        <f>Schülerprofil!C134</f>
        <v>0</v>
      </c>
      <c r="D134" s="56" t="s">
        <v>1859</v>
      </c>
      <c r="E134" s="51"/>
      <c r="F134" s="37"/>
      <c r="G134" s="38"/>
      <c r="H134" s="47"/>
      <c r="I134" s="37"/>
      <c r="J134" s="48">
        <f t="shared" si="3"/>
        <v>0</v>
      </c>
      <c r="K134" s="48"/>
      <c r="L134" s="48"/>
      <c r="M134" s="49">
        <f t="shared" si="4"/>
        <v>0</v>
      </c>
      <c r="N134" s="57" t="s">
        <v>1919</v>
      </c>
    </row>
    <row r="135" spans="1:14" x14ac:dyDescent="0.25">
      <c r="A135" s="172"/>
      <c r="B135" s="173">
        <v>119</v>
      </c>
      <c r="C135" s="53">
        <f>Schülerprofil!C135</f>
        <v>0</v>
      </c>
      <c r="D135" s="35" t="s">
        <v>1859</v>
      </c>
      <c r="E135" s="51"/>
      <c r="F135" s="37"/>
      <c r="G135" s="38"/>
      <c r="H135" s="52"/>
      <c r="I135" s="37"/>
      <c r="J135" s="40">
        <f t="shared" si="3"/>
        <v>0</v>
      </c>
      <c r="K135" s="40"/>
      <c r="L135" s="40"/>
      <c r="M135" s="41">
        <f t="shared" si="4"/>
        <v>0</v>
      </c>
      <c r="N135" s="42" t="s">
        <v>1919</v>
      </c>
    </row>
    <row r="136" spans="1:14" x14ac:dyDescent="0.25">
      <c r="A136" s="172"/>
      <c r="B136" s="173">
        <v>120</v>
      </c>
      <c r="C136" s="55">
        <f>Schülerprofil!C136</f>
        <v>0</v>
      </c>
      <c r="D136" s="56" t="s">
        <v>1859</v>
      </c>
      <c r="E136" s="51"/>
      <c r="F136" s="37"/>
      <c r="G136" s="38"/>
      <c r="H136" s="47"/>
      <c r="I136" s="37"/>
      <c r="J136" s="48">
        <f t="shared" si="3"/>
        <v>0</v>
      </c>
      <c r="K136" s="48"/>
      <c r="L136" s="48"/>
      <c r="M136" s="49">
        <f t="shared" si="4"/>
        <v>0</v>
      </c>
      <c r="N136" s="57" t="s">
        <v>1919</v>
      </c>
    </row>
    <row r="137" spans="1:14" x14ac:dyDescent="0.25">
      <c r="A137" s="172"/>
      <c r="B137" s="173">
        <v>121</v>
      </c>
      <c r="C137" s="53">
        <f>Schülerprofil!C137</f>
        <v>0</v>
      </c>
      <c r="D137" s="35" t="s">
        <v>1859</v>
      </c>
      <c r="E137" s="51"/>
      <c r="F137" s="37"/>
      <c r="G137" s="38"/>
      <c r="H137" s="52"/>
      <c r="I137" s="37"/>
      <c r="J137" s="40">
        <f t="shared" si="3"/>
        <v>0</v>
      </c>
      <c r="K137" s="40"/>
      <c r="L137" s="40"/>
      <c r="M137" s="41">
        <f t="shared" si="4"/>
        <v>0</v>
      </c>
      <c r="N137" s="42" t="s">
        <v>1919</v>
      </c>
    </row>
    <row r="138" spans="1:14" x14ac:dyDescent="0.25">
      <c r="A138" s="172"/>
      <c r="B138" s="173">
        <v>122</v>
      </c>
      <c r="C138" s="55">
        <f>Schülerprofil!C138</f>
        <v>0</v>
      </c>
      <c r="D138" s="56" t="s">
        <v>1859</v>
      </c>
      <c r="E138" s="51"/>
      <c r="F138" s="37"/>
      <c r="G138" s="38"/>
      <c r="H138" s="47"/>
      <c r="I138" s="37"/>
      <c r="J138" s="48">
        <f t="shared" si="3"/>
        <v>0</v>
      </c>
      <c r="K138" s="48"/>
      <c r="L138" s="48"/>
      <c r="M138" s="49">
        <f t="shared" si="4"/>
        <v>0</v>
      </c>
      <c r="N138" s="57" t="s">
        <v>1919</v>
      </c>
    </row>
    <row r="139" spans="1:14" x14ac:dyDescent="0.25">
      <c r="A139" s="172"/>
      <c r="B139" s="173">
        <v>123</v>
      </c>
      <c r="C139" s="53">
        <f>Schülerprofil!C139</f>
        <v>0</v>
      </c>
      <c r="D139" s="35" t="s">
        <v>1859</v>
      </c>
      <c r="E139" s="51"/>
      <c r="F139" s="37"/>
      <c r="G139" s="38"/>
      <c r="H139" s="52"/>
      <c r="I139" s="37"/>
      <c r="J139" s="40">
        <f t="shared" si="3"/>
        <v>0</v>
      </c>
      <c r="K139" s="40"/>
      <c r="L139" s="40"/>
      <c r="M139" s="41">
        <f t="shared" si="4"/>
        <v>0</v>
      </c>
      <c r="N139" s="42" t="s">
        <v>1919</v>
      </c>
    </row>
    <row r="140" spans="1:14" x14ac:dyDescent="0.25">
      <c r="A140" s="172"/>
      <c r="B140" s="173">
        <v>124</v>
      </c>
      <c r="C140" s="55">
        <f>Schülerprofil!C140</f>
        <v>0</v>
      </c>
      <c r="D140" s="56" t="s">
        <v>1859</v>
      </c>
      <c r="E140" s="51"/>
      <c r="F140" s="37"/>
      <c r="G140" s="38"/>
      <c r="H140" s="47"/>
      <c r="I140" s="37"/>
      <c r="J140" s="48">
        <f t="shared" si="3"/>
        <v>0</v>
      </c>
      <c r="K140" s="48"/>
      <c r="L140" s="48"/>
      <c r="M140" s="49">
        <f t="shared" si="4"/>
        <v>0</v>
      </c>
      <c r="N140" s="57" t="s">
        <v>1919</v>
      </c>
    </row>
    <row r="141" spans="1:14" x14ac:dyDescent="0.25">
      <c r="A141" s="172"/>
      <c r="B141" s="173">
        <v>125</v>
      </c>
      <c r="C141" s="53">
        <f>Schülerprofil!C141</f>
        <v>0</v>
      </c>
      <c r="D141" s="35" t="s">
        <v>1859</v>
      </c>
      <c r="E141" s="51"/>
      <c r="F141" s="37"/>
      <c r="G141" s="38"/>
      <c r="H141" s="52"/>
      <c r="I141" s="37"/>
      <c r="J141" s="40">
        <f t="shared" si="3"/>
        <v>0</v>
      </c>
      <c r="K141" s="40"/>
      <c r="L141" s="40"/>
      <c r="M141" s="41">
        <f t="shared" si="4"/>
        <v>0</v>
      </c>
      <c r="N141" s="42" t="s">
        <v>1919</v>
      </c>
    </row>
    <row r="142" spans="1:14" x14ac:dyDescent="0.25">
      <c r="A142" s="172"/>
      <c r="B142" s="173">
        <v>126</v>
      </c>
      <c r="C142" s="55">
        <f>Schülerprofil!C142</f>
        <v>0</v>
      </c>
      <c r="D142" s="56" t="s">
        <v>1859</v>
      </c>
      <c r="E142" s="51"/>
      <c r="F142" s="37"/>
      <c r="G142" s="38"/>
      <c r="H142" s="47"/>
      <c r="I142" s="37"/>
      <c r="J142" s="48">
        <f t="shared" si="3"/>
        <v>0</v>
      </c>
      <c r="K142" s="48"/>
      <c r="L142" s="48"/>
      <c r="M142" s="49">
        <f t="shared" si="4"/>
        <v>0</v>
      </c>
      <c r="N142" s="57" t="s">
        <v>1919</v>
      </c>
    </row>
    <row r="143" spans="1:14" x14ac:dyDescent="0.25">
      <c r="A143" s="172"/>
      <c r="B143" s="173">
        <v>127</v>
      </c>
      <c r="C143" s="53">
        <f>Schülerprofil!C143</f>
        <v>0</v>
      </c>
      <c r="D143" s="35" t="s">
        <v>1859</v>
      </c>
      <c r="E143" s="51"/>
      <c r="F143" s="37"/>
      <c r="G143" s="38"/>
      <c r="H143" s="52"/>
      <c r="I143" s="37"/>
      <c r="J143" s="40">
        <f t="shared" si="3"/>
        <v>0</v>
      </c>
      <c r="K143" s="40"/>
      <c r="L143" s="40"/>
      <c r="M143" s="41">
        <f t="shared" si="4"/>
        <v>0</v>
      </c>
      <c r="N143" s="42" t="s">
        <v>1919</v>
      </c>
    </row>
    <row r="144" spans="1:14" x14ac:dyDescent="0.25">
      <c r="A144" s="172"/>
      <c r="B144" s="173">
        <v>128</v>
      </c>
      <c r="C144" s="55">
        <f>Schülerprofil!C144</f>
        <v>0</v>
      </c>
      <c r="D144" s="56" t="s">
        <v>1859</v>
      </c>
      <c r="E144" s="51"/>
      <c r="F144" s="37"/>
      <c r="G144" s="38"/>
      <c r="H144" s="47"/>
      <c r="I144" s="37"/>
      <c r="J144" s="48">
        <f t="shared" si="3"/>
        <v>0</v>
      </c>
      <c r="K144" s="48"/>
      <c r="L144" s="48"/>
      <c r="M144" s="49">
        <f t="shared" si="4"/>
        <v>0</v>
      </c>
      <c r="N144" s="57" t="s">
        <v>1919</v>
      </c>
    </row>
    <row r="145" spans="1:14" x14ac:dyDescent="0.25">
      <c r="A145" s="172"/>
      <c r="B145" s="173">
        <v>129</v>
      </c>
      <c r="C145" s="53">
        <f>Schülerprofil!C145</f>
        <v>0</v>
      </c>
      <c r="D145" s="35" t="s">
        <v>1859</v>
      </c>
      <c r="E145" s="51"/>
      <c r="F145" s="37"/>
      <c r="G145" s="38"/>
      <c r="H145" s="52"/>
      <c r="I145" s="37"/>
      <c r="J145" s="40">
        <f t="shared" si="3"/>
        <v>0</v>
      </c>
      <c r="K145" s="40"/>
      <c r="L145" s="40"/>
      <c r="M145" s="41">
        <f t="shared" si="4"/>
        <v>0</v>
      </c>
      <c r="N145" s="42" t="s">
        <v>1919</v>
      </c>
    </row>
    <row r="146" spans="1:14" x14ac:dyDescent="0.25">
      <c r="A146" s="172"/>
      <c r="B146" s="173">
        <v>130</v>
      </c>
      <c r="C146" s="55">
        <f>Schülerprofil!C146</f>
        <v>0</v>
      </c>
      <c r="D146" s="56" t="s">
        <v>1859</v>
      </c>
      <c r="E146" s="51"/>
      <c r="F146" s="37"/>
      <c r="G146" s="38"/>
      <c r="H146" s="47"/>
      <c r="I146" s="37"/>
      <c r="J146" s="48">
        <f t="shared" ref="J146:J166" si="5">M146</f>
        <v>0</v>
      </c>
      <c r="K146" s="48"/>
      <c r="L146" s="48"/>
      <c r="M146" s="49">
        <f t="shared" si="4"/>
        <v>0</v>
      </c>
      <c r="N146" s="57" t="s">
        <v>1919</v>
      </c>
    </row>
    <row r="147" spans="1:14" x14ac:dyDescent="0.25">
      <c r="A147" s="172"/>
      <c r="B147" s="173">
        <v>131</v>
      </c>
      <c r="C147" s="53">
        <f>Schülerprofil!C147</f>
        <v>0</v>
      </c>
      <c r="D147" s="35" t="s">
        <v>1859</v>
      </c>
      <c r="E147" s="51"/>
      <c r="F147" s="37"/>
      <c r="G147" s="38"/>
      <c r="H147" s="52"/>
      <c r="I147" s="37"/>
      <c r="J147" s="40">
        <f t="shared" si="5"/>
        <v>0</v>
      </c>
      <c r="K147" s="40"/>
      <c r="L147" s="40"/>
      <c r="M147" s="41">
        <f t="shared" ref="M147:M166" si="6" xml:space="preserve"> (K147*54)+(L147*9)</f>
        <v>0</v>
      </c>
      <c r="N147" s="42" t="s">
        <v>1919</v>
      </c>
    </row>
    <row r="148" spans="1:14" x14ac:dyDescent="0.25">
      <c r="A148" s="172"/>
      <c r="B148" s="173">
        <v>132</v>
      </c>
      <c r="C148" s="55">
        <f>Schülerprofil!C148</f>
        <v>0</v>
      </c>
      <c r="D148" s="56" t="s">
        <v>1859</v>
      </c>
      <c r="E148" s="51"/>
      <c r="F148" s="37"/>
      <c r="G148" s="38"/>
      <c r="H148" s="47"/>
      <c r="I148" s="37"/>
      <c r="J148" s="48">
        <f t="shared" si="5"/>
        <v>0</v>
      </c>
      <c r="K148" s="48"/>
      <c r="L148" s="48"/>
      <c r="M148" s="49">
        <f t="shared" si="6"/>
        <v>0</v>
      </c>
      <c r="N148" s="57" t="s">
        <v>1919</v>
      </c>
    </row>
    <row r="149" spans="1:14" x14ac:dyDescent="0.25">
      <c r="A149" s="172"/>
      <c r="B149" s="173">
        <v>133</v>
      </c>
      <c r="C149" s="53">
        <f>Schülerprofil!C149</f>
        <v>0</v>
      </c>
      <c r="D149" s="35" t="s">
        <v>1859</v>
      </c>
      <c r="E149" s="51"/>
      <c r="F149" s="37"/>
      <c r="G149" s="38"/>
      <c r="H149" s="52"/>
      <c r="I149" s="37"/>
      <c r="J149" s="40">
        <f t="shared" si="5"/>
        <v>0</v>
      </c>
      <c r="K149" s="40"/>
      <c r="L149" s="40"/>
      <c r="M149" s="41">
        <f t="shared" si="6"/>
        <v>0</v>
      </c>
      <c r="N149" s="42" t="s">
        <v>1919</v>
      </c>
    </row>
    <row r="150" spans="1:14" x14ac:dyDescent="0.25">
      <c r="A150" s="172"/>
      <c r="B150" s="173">
        <v>134</v>
      </c>
      <c r="C150" s="55">
        <f>Schülerprofil!C150</f>
        <v>0</v>
      </c>
      <c r="D150" s="56" t="s">
        <v>1859</v>
      </c>
      <c r="E150" s="51"/>
      <c r="F150" s="37"/>
      <c r="G150" s="38"/>
      <c r="H150" s="47"/>
      <c r="I150" s="37"/>
      <c r="J150" s="48">
        <f t="shared" si="5"/>
        <v>0</v>
      </c>
      <c r="K150" s="48"/>
      <c r="L150" s="48"/>
      <c r="M150" s="49">
        <f t="shared" si="6"/>
        <v>0</v>
      </c>
      <c r="N150" s="57" t="s">
        <v>1919</v>
      </c>
    </row>
    <row r="151" spans="1:14" x14ac:dyDescent="0.25">
      <c r="A151" s="172"/>
      <c r="B151" s="173">
        <v>135</v>
      </c>
      <c r="C151" s="53">
        <f>Schülerprofil!C151</f>
        <v>0</v>
      </c>
      <c r="D151" s="35" t="s">
        <v>1859</v>
      </c>
      <c r="E151" s="51"/>
      <c r="F151" s="37"/>
      <c r="G151" s="38"/>
      <c r="H151" s="52"/>
      <c r="I151" s="37"/>
      <c r="J151" s="40">
        <f t="shared" si="5"/>
        <v>0</v>
      </c>
      <c r="K151" s="40"/>
      <c r="L151" s="40"/>
      <c r="M151" s="41">
        <f t="shared" si="6"/>
        <v>0</v>
      </c>
      <c r="N151" s="42" t="s">
        <v>1919</v>
      </c>
    </row>
    <row r="152" spans="1:14" x14ac:dyDescent="0.25">
      <c r="A152" s="172"/>
      <c r="B152" s="173">
        <v>136</v>
      </c>
      <c r="C152" s="55">
        <f>Schülerprofil!C152</f>
        <v>0</v>
      </c>
      <c r="D152" s="56" t="s">
        <v>1859</v>
      </c>
      <c r="E152" s="51"/>
      <c r="F152" s="37"/>
      <c r="G152" s="38"/>
      <c r="H152" s="47"/>
      <c r="I152" s="37"/>
      <c r="J152" s="48">
        <f t="shared" si="5"/>
        <v>0</v>
      </c>
      <c r="K152" s="48"/>
      <c r="L152" s="48"/>
      <c r="M152" s="49">
        <f t="shared" si="6"/>
        <v>0</v>
      </c>
      <c r="N152" s="57" t="s">
        <v>1919</v>
      </c>
    </row>
    <row r="153" spans="1:14" x14ac:dyDescent="0.25">
      <c r="A153" s="172"/>
      <c r="B153" s="173">
        <v>137</v>
      </c>
      <c r="C153" s="53">
        <f>Schülerprofil!C153</f>
        <v>0</v>
      </c>
      <c r="D153" s="35" t="s">
        <v>1859</v>
      </c>
      <c r="E153" s="51"/>
      <c r="F153" s="37"/>
      <c r="G153" s="38"/>
      <c r="H153" s="52"/>
      <c r="I153" s="37"/>
      <c r="J153" s="40">
        <f t="shared" si="5"/>
        <v>0</v>
      </c>
      <c r="K153" s="40"/>
      <c r="L153" s="40"/>
      <c r="M153" s="41">
        <f t="shared" si="6"/>
        <v>0</v>
      </c>
      <c r="N153" s="42" t="s">
        <v>1919</v>
      </c>
    </row>
    <row r="154" spans="1:14" x14ac:dyDescent="0.25">
      <c r="A154" s="172"/>
      <c r="B154" s="173">
        <v>138</v>
      </c>
      <c r="C154" s="55">
        <f>Schülerprofil!C154</f>
        <v>0</v>
      </c>
      <c r="D154" s="56" t="s">
        <v>1859</v>
      </c>
      <c r="E154" s="51"/>
      <c r="F154" s="37"/>
      <c r="G154" s="38"/>
      <c r="H154" s="47"/>
      <c r="I154" s="37"/>
      <c r="J154" s="48">
        <f t="shared" si="5"/>
        <v>0</v>
      </c>
      <c r="K154" s="48"/>
      <c r="L154" s="48"/>
      <c r="M154" s="49">
        <f t="shared" si="6"/>
        <v>0</v>
      </c>
      <c r="N154" s="57" t="s">
        <v>1919</v>
      </c>
    </row>
    <row r="155" spans="1:14" x14ac:dyDescent="0.25">
      <c r="A155" s="172"/>
      <c r="B155" s="173">
        <v>139</v>
      </c>
      <c r="C155" s="53">
        <f>Schülerprofil!C155</f>
        <v>0</v>
      </c>
      <c r="D155" s="35" t="s">
        <v>1859</v>
      </c>
      <c r="E155" s="51"/>
      <c r="F155" s="37"/>
      <c r="G155" s="38"/>
      <c r="H155" s="52"/>
      <c r="I155" s="37"/>
      <c r="J155" s="40">
        <f t="shared" si="5"/>
        <v>0</v>
      </c>
      <c r="K155" s="40"/>
      <c r="L155" s="40"/>
      <c r="M155" s="41">
        <f t="shared" si="6"/>
        <v>0</v>
      </c>
      <c r="N155" s="42" t="s">
        <v>1919</v>
      </c>
    </row>
    <row r="156" spans="1:14" x14ac:dyDescent="0.25">
      <c r="A156" s="172"/>
      <c r="B156" s="173">
        <v>140</v>
      </c>
      <c r="C156" s="55">
        <f>Schülerprofil!C156</f>
        <v>0</v>
      </c>
      <c r="D156" s="56" t="s">
        <v>1859</v>
      </c>
      <c r="E156" s="51"/>
      <c r="F156" s="37"/>
      <c r="G156" s="38"/>
      <c r="H156" s="47"/>
      <c r="I156" s="37"/>
      <c r="J156" s="48">
        <f t="shared" si="5"/>
        <v>0</v>
      </c>
      <c r="K156" s="48"/>
      <c r="L156" s="48"/>
      <c r="M156" s="49">
        <f t="shared" si="6"/>
        <v>0</v>
      </c>
      <c r="N156" s="57" t="s">
        <v>1919</v>
      </c>
    </row>
    <row r="157" spans="1:14" x14ac:dyDescent="0.25">
      <c r="A157" s="172"/>
      <c r="B157" s="173">
        <v>141</v>
      </c>
      <c r="C157" s="53">
        <f>Schülerprofil!C157</f>
        <v>0</v>
      </c>
      <c r="D157" s="35" t="s">
        <v>1859</v>
      </c>
      <c r="E157" s="51"/>
      <c r="F157" s="37"/>
      <c r="G157" s="38"/>
      <c r="H157" s="52"/>
      <c r="I157" s="37"/>
      <c r="J157" s="40">
        <f t="shared" si="5"/>
        <v>0</v>
      </c>
      <c r="K157" s="40"/>
      <c r="L157" s="40"/>
      <c r="M157" s="41">
        <f t="shared" si="6"/>
        <v>0</v>
      </c>
      <c r="N157" s="42" t="s">
        <v>1919</v>
      </c>
    </row>
    <row r="158" spans="1:14" x14ac:dyDescent="0.25">
      <c r="A158" s="172"/>
      <c r="B158" s="173">
        <v>142</v>
      </c>
      <c r="C158" s="55">
        <f>Schülerprofil!C158</f>
        <v>0</v>
      </c>
      <c r="D158" s="56" t="s">
        <v>1859</v>
      </c>
      <c r="E158" s="51"/>
      <c r="F158" s="37"/>
      <c r="G158" s="38"/>
      <c r="H158" s="47"/>
      <c r="I158" s="37"/>
      <c r="J158" s="48">
        <f t="shared" si="5"/>
        <v>0</v>
      </c>
      <c r="K158" s="48"/>
      <c r="L158" s="48"/>
      <c r="M158" s="49">
        <f t="shared" si="6"/>
        <v>0</v>
      </c>
      <c r="N158" s="57" t="s">
        <v>1919</v>
      </c>
    </row>
    <row r="159" spans="1:14" x14ac:dyDescent="0.25">
      <c r="A159" s="172"/>
      <c r="B159" s="173">
        <v>143</v>
      </c>
      <c r="C159" s="53">
        <f>Schülerprofil!C159</f>
        <v>0</v>
      </c>
      <c r="D159" s="35" t="s">
        <v>1859</v>
      </c>
      <c r="E159" s="51"/>
      <c r="F159" s="37"/>
      <c r="G159" s="38"/>
      <c r="H159" s="52"/>
      <c r="I159" s="37"/>
      <c r="J159" s="40">
        <f t="shared" si="5"/>
        <v>0</v>
      </c>
      <c r="K159" s="40"/>
      <c r="L159" s="40"/>
      <c r="M159" s="41">
        <f t="shared" si="6"/>
        <v>0</v>
      </c>
      <c r="N159" s="42" t="s">
        <v>1919</v>
      </c>
    </row>
    <row r="160" spans="1:14" x14ac:dyDescent="0.25">
      <c r="A160" s="172"/>
      <c r="B160" s="173">
        <v>144</v>
      </c>
      <c r="C160" s="55">
        <f>Schülerprofil!C160</f>
        <v>0</v>
      </c>
      <c r="D160" s="56" t="s">
        <v>1859</v>
      </c>
      <c r="E160" s="51"/>
      <c r="F160" s="37"/>
      <c r="G160" s="38"/>
      <c r="H160" s="47"/>
      <c r="I160" s="37"/>
      <c r="J160" s="48">
        <f t="shared" si="5"/>
        <v>0</v>
      </c>
      <c r="K160" s="48"/>
      <c r="L160" s="48"/>
      <c r="M160" s="49">
        <f t="shared" si="6"/>
        <v>0</v>
      </c>
      <c r="N160" s="57" t="s">
        <v>1919</v>
      </c>
    </row>
    <row r="161" spans="1:14" x14ac:dyDescent="0.25">
      <c r="A161" s="172"/>
      <c r="B161" s="173">
        <v>145</v>
      </c>
      <c r="C161" s="53">
        <f>Schülerprofil!C161</f>
        <v>0</v>
      </c>
      <c r="D161" s="35" t="s">
        <v>1859</v>
      </c>
      <c r="E161" s="51"/>
      <c r="F161" s="37"/>
      <c r="G161" s="38"/>
      <c r="H161" s="52"/>
      <c r="I161" s="37"/>
      <c r="J161" s="40">
        <f t="shared" si="5"/>
        <v>0</v>
      </c>
      <c r="K161" s="40"/>
      <c r="L161" s="40"/>
      <c r="M161" s="41">
        <f t="shared" si="6"/>
        <v>0</v>
      </c>
      <c r="N161" s="42" t="s">
        <v>1919</v>
      </c>
    </row>
    <row r="162" spans="1:14" x14ac:dyDescent="0.25">
      <c r="A162" s="172"/>
      <c r="B162" s="173">
        <v>146</v>
      </c>
      <c r="C162" s="55">
        <f>Schülerprofil!C162</f>
        <v>0</v>
      </c>
      <c r="D162" s="56" t="s">
        <v>1859</v>
      </c>
      <c r="E162" s="51"/>
      <c r="F162" s="37"/>
      <c r="G162" s="38"/>
      <c r="H162" s="47"/>
      <c r="I162" s="37"/>
      <c r="J162" s="48">
        <f t="shared" si="5"/>
        <v>0</v>
      </c>
      <c r="K162" s="48"/>
      <c r="L162" s="48"/>
      <c r="M162" s="49">
        <f t="shared" si="6"/>
        <v>0</v>
      </c>
      <c r="N162" s="57" t="s">
        <v>1919</v>
      </c>
    </row>
    <row r="163" spans="1:14" x14ac:dyDescent="0.25">
      <c r="A163" s="172"/>
      <c r="B163" s="173">
        <v>147</v>
      </c>
      <c r="C163" s="53">
        <f>Schülerprofil!C163</f>
        <v>0</v>
      </c>
      <c r="D163" s="35" t="s">
        <v>1859</v>
      </c>
      <c r="E163" s="51"/>
      <c r="F163" s="37"/>
      <c r="G163" s="38"/>
      <c r="H163" s="52"/>
      <c r="I163" s="37"/>
      <c r="J163" s="40">
        <f t="shared" si="5"/>
        <v>0</v>
      </c>
      <c r="K163" s="40"/>
      <c r="L163" s="40"/>
      <c r="M163" s="41">
        <f t="shared" si="6"/>
        <v>0</v>
      </c>
      <c r="N163" s="42" t="s">
        <v>1919</v>
      </c>
    </row>
    <row r="164" spans="1:14" x14ac:dyDescent="0.25">
      <c r="A164" s="172"/>
      <c r="B164" s="173">
        <v>148</v>
      </c>
      <c r="C164" s="55">
        <f>Schülerprofil!C164</f>
        <v>0</v>
      </c>
      <c r="D164" s="56" t="s">
        <v>1859</v>
      </c>
      <c r="E164" s="51"/>
      <c r="F164" s="37"/>
      <c r="G164" s="38"/>
      <c r="H164" s="47"/>
      <c r="I164" s="37"/>
      <c r="J164" s="48">
        <f t="shared" si="5"/>
        <v>0</v>
      </c>
      <c r="K164" s="48"/>
      <c r="L164" s="48"/>
      <c r="M164" s="49">
        <f t="shared" si="6"/>
        <v>0</v>
      </c>
      <c r="N164" s="57" t="s">
        <v>1919</v>
      </c>
    </row>
    <row r="165" spans="1:14" x14ac:dyDescent="0.25">
      <c r="A165" s="172"/>
      <c r="B165" s="173">
        <v>149</v>
      </c>
      <c r="C165" s="53">
        <f>Schülerprofil!C165</f>
        <v>0</v>
      </c>
      <c r="D165" s="35" t="s">
        <v>1859</v>
      </c>
      <c r="E165" s="51"/>
      <c r="F165" s="37"/>
      <c r="G165" s="38"/>
      <c r="H165" s="52"/>
      <c r="I165" s="37"/>
      <c r="J165" s="40">
        <f t="shared" si="5"/>
        <v>0</v>
      </c>
      <c r="K165" s="40"/>
      <c r="L165" s="40"/>
      <c r="M165" s="41">
        <f t="shared" si="6"/>
        <v>0</v>
      </c>
      <c r="N165" s="42" t="s">
        <v>1919</v>
      </c>
    </row>
    <row r="166" spans="1:14" ht="14.4" thickBot="1" x14ac:dyDescent="0.3">
      <c r="A166" s="172"/>
      <c r="B166" s="173">
        <v>150</v>
      </c>
      <c r="C166" s="60">
        <f>Schülerprofil!C166</f>
        <v>0</v>
      </c>
      <c r="D166" s="61" t="s">
        <v>1859</v>
      </c>
      <c r="E166" s="62"/>
      <c r="F166" s="63"/>
      <c r="G166" s="64"/>
      <c r="H166" s="65"/>
      <c r="I166" s="63"/>
      <c r="J166" s="66">
        <f t="shared" si="5"/>
        <v>0</v>
      </c>
      <c r="K166" s="66"/>
      <c r="L166" s="67"/>
      <c r="M166" s="68">
        <f t="shared" si="6"/>
        <v>0</v>
      </c>
      <c r="N166" s="69" t="s">
        <v>1919</v>
      </c>
    </row>
    <row r="167" spans="1:14" x14ac:dyDescent="0.25">
      <c r="A167" s="171"/>
      <c r="B167" s="171"/>
      <c r="D167" s="163"/>
      <c r="E167" s="163"/>
      <c r="F167" s="163"/>
      <c r="G167" s="163"/>
      <c r="H167" s="163"/>
      <c r="I167" s="163"/>
    </row>
    <row r="168" spans="1:14" x14ac:dyDescent="0.25">
      <c r="A168" s="171"/>
      <c r="B168" s="171"/>
      <c r="D168" s="163"/>
      <c r="E168" s="163"/>
      <c r="F168" s="163"/>
      <c r="G168" s="163"/>
      <c r="H168" s="163"/>
      <c r="I168" s="163"/>
    </row>
    <row r="169" spans="1:14" ht="15" customHeight="1" x14ac:dyDescent="0.25">
      <c r="A169" s="171"/>
      <c r="B169" s="171"/>
      <c r="D169" s="258" t="s">
        <v>1889</v>
      </c>
      <c r="E169" s="258"/>
      <c r="F169" s="258"/>
      <c r="G169" s="163"/>
      <c r="H169" s="259"/>
      <c r="I169" s="259"/>
      <c r="J169" s="259"/>
      <c r="K169" s="170"/>
      <c r="L169" s="170"/>
      <c r="M169" s="170"/>
    </row>
    <row r="170" spans="1:14" ht="15" customHeight="1" x14ac:dyDescent="0.25">
      <c r="A170" s="171"/>
      <c r="B170" s="171"/>
      <c r="D170" s="258"/>
      <c r="E170" s="258"/>
      <c r="F170" s="258"/>
      <c r="G170" s="163"/>
      <c r="H170" s="259"/>
      <c r="I170" s="259"/>
      <c r="J170" s="259"/>
      <c r="K170" s="170"/>
      <c r="L170" s="170"/>
      <c r="M170" s="170"/>
    </row>
    <row r="171" spans="1:14" ht="15" customHeight="1" x14ac:dyDescent="0.25">
      <c r="A171" s="171"/>
      <c r="B171" s="171"/>
      <c r="D171" s="258"/>
      <c r="E171" s="258"/>
      <c r="F171" s="258"/>
      <c r="G171" s="163"/>
      <c r="H171" s="259"/>
      <c r="I171" s="259"/>
      <c r="J171" s="259"/>
      <c r="K171" s="170"/>
      <c r="L171" s="170"/>
      <c r="M171" s="170"/>
    </row>
    <row r="172" spans="1:14" ht="15" customHeight="1" x14ac:dyDescent="0.25">
      <c r="B172" s="163"/>
      <c r="D172" s="164"/>
      <c r="E172" s="164"/>
      <c r="F172" s="164"/>
      <c r="G172" s="163"/>
      <c r="H172" s="163"/>
      <c r="I172" s="163"/>
    </row>
    <row r="173" spans="1:14" x14ac:dyDescent="0.25">
      <c r="B173" s="163"/>
      <c r="D173" s="163"/>
      <c r="E173" s="163"/>
      <c r="F173" s="163"/>
      <c r="G173" s="163"/>
      <c r="H173" s="163"/>
      <c r="I173" s="163"/>
    </row>
    <row r="174" spans="1:14" x14ac:dyDescent="0.25">
      <c r="B174" s="163"/>
      <c r="D174" s="163"/>
      <c r="E174" s="163"/>
      <c r="F174" s="163"/>
      <c r="G174" s="163"/>
      <c r="H174" s="163"/>
      <c r="I174" s="163"/>
    </row>
    <row r="175" spans="1:14" x14ac:dyDescent="0.25">
      <c r="B175" s="163"/>
      <c r="D175" s="163"/>
      <c r="E175" s="163"/>
      <c r="F175" s="163"/>
      <c r="G175" s="163"/>
      <c r="H175" s="163"/>
      <c r="I175" s="163"/>
    </row>
    <row r="176" spans="1:14" x14ac:dyDescent="0.25">
      <c r="B176" s="163"/>
      <c r="D176" s="163"/>
      <c r="E176" s="163"/>
      <c r="F176" s="163"/>
      <c r="G176" s="163"/>
      <c r="H176" s="163"/>
      <c r="I176" s="163"/>
    </row>
    <row r="177" s="163" customFormat="1" x14ac:dyDescent="0.25"/>
    <row r="178" s="163" customFormat="1" x14ac:dyDescent="0.25"/>
    <row r="179" s="163" customFormat="1" x14ac:dyDescent="0.25"/>
    <row r="180" s="163" customFormat="1" x14ac:dyDescent="0.25"/>
    <row r="181" s="163" customFormat="1" x14ac:dyDescent="0.25"/>
    <row r="182" s="163" customFormat="1" x14ac:dyDescent="0.25"/>
    <row r="183" s="163" customFormat="1" x14ac:dyDescent="0.25"/>
    <row r="184" s="163" customFormat="1" x14ac:dyDescent="0.25"/>
    <row r="185" s="163" customFormat="1" x14ac:dyDescent="0.25"/>
    <row r="186" s="163" customFormat="1" x14ac:dyDescent="0.25"/>
    <row r="187" s="163" customFormat="1" x14ac:dyDescent="0.25"/>
    <row r="188" s="163" customFormat="1" x14ac:dyDescent="0.25"/>
    <row r="189" s="163" customFormat="1" x14ac:dyDescent="0.25"/>
    <row r="190" s="163" customFormat="1" x14ac:dyDescent="0.25"/>
    <row r="191" s="163" customFormat="1" x14ac:dyDescent="0.25"/>
    <row r="192" s="163" customFormat="1" x14ac:dyDescent="0.25"/>
    <row r="193" s="163" customFormat="1" x14ac:dyDescent="0.25"/>
    <row r="194" s="163" customFormat="1" x14ac:dyDescent="0.25"/>
    <row r="195" s="163" customFormat="1" x14ac:dyDescent="0.25"/>
    <row r="196" s="163" customFormat="1" x14ac:dyDescent="0.25"/>
    <row r="197" s="163" customFormat="1" x14ac:dyDescent="0.25"/>
    <row r="198" s="163" customFormat="1" x14ac:dyDescent="0.25"/>
    <row r="199" s="163" customFormat="1" x14ac:dyDescent="0.25"/>
    <row r="200" s="163" customFormat="1" x14ac:dyDescent="0.25"/>
    <row r="201" s="163" customFormat="1" x14ac:dyDescent="0.25"/>
    <row r="202" s="163" customFormat="1" x14ac:dyDescent="0.25"/>
    <row r="203" s="163" customFormat="1" x14ac:dyDescent="0.25"/>
    <row r="204" s="163" customFormat="1" x14ac:dyDescent="0.25"/>
  </sheetData>
  <sheetProtection sheet="1" objects="1" scenarios="1" selectLockedCells="1"/>
  <mergeCells count="11">
    <mergeCell ref="M14:M15"/>
    <mergeCell ref="A16:B16"/>
    <mergeCell ref="D169:F171"/>
    <mergeCell ref="H169:J171"/>
    <mergeCell ref="N14:N15"/>
    <mergeCell ref="L14:L15"/>
    <mergeCell ref="C1:D1"/>
    <mergeCell ref="I3:J4"/>
    <mergeCell ref="I10:J10"/>
    <mergeCell ref="K14:K15"/>
    <mergeCell ref="I8:J8"/>
  </mergeCells>
  <conditionalFormatting sqref="F17:F166">
    <cfRule type="cellIs" dxfId="38" priority="39" stopIfTrue="1" operator="notBetween">
      <formula>1.5</formula>
      <formula>6.2</formula>
    </cfRule>
  </conditionalFormatting>
  <conditionalFormatting sqref="G17:G166">
    <cfRule type="cellIs" dxfId="37" priority="38" stopIfTrue="1" operator="notBetween">
      <formula>66</formula>
      <formula>189</formula>
    </cfRule>
  </conditionalFormatting>
  <conditionalFormatting sqref="I17:I166">
    <cfRule type="cellIs" dxfId="36" priority="37" stopIfTrue="1" operator="notBetween">
      <formula>16</formula>
      <formula>35</formula>
    </cfRule>
  </conditionalFormatting>
  <conditionalFormatting sqref="E17:E166">
    <cfRule type="cellIs" dxfId="35" priority="36" stopIfTrue="1" operator="notBetween">
      <formula>3.1</formula>
      <formula>5.9</formula>
    </cfRule>
  </conditionalFormatting>
  <conditionalFormatting sqref="E18:G18 E20:G20 E22:G22 E24:G24 E26:G26 E28:G28 E30:G30 E32:G32 E34:G34 E36:G36 E38:G38 E40:G40 E42:G42 E44:G44 E46:G46 E48:G48 E50:G50 E52:G52 E54:G54 E56:G56 E58:G58 E60:G60 E62:G62 E64:G64 E66:G66 E68:G68 E70:G70 E72:G72 E74:G74 E76:G76 E78:G78 E80:G80 E82:G82 E84:G84 E86:G86 E88:G88 E90:G90 E92:G92 E94:G94 E96:G96 E98:G98 E100:G100 E102:G102 E104:G104 E106:G106 E108:G108 E110:G110 E112:G112 E114:G114 E116:G116 E118:G118 E120:G120 E122:G122 E124:G124 E126:G126 E128:G128 E130:G130 E132:G132 E134:G134 E136:G136 E138:G138 E140:G140 E142:G142 E144:G144 E146:G146 E148:G148 E150:G150 E152:G152 E154:G154 E156:G156 E158:G158 E160:G160 E162:G162 E164:G164 E166:G166 I166:J166 I22:J22 I24:J24 I26:J26 I28:J28 I30:J30 I32:J32 I34:J34 I36:J36 I38:J38 I40:J40 I42:J42 I44:J44 I46:J46 I48:J48 I50:J50 I52:J52 I54:J54 I56:J56 I58:J58 I60:J60 I62:J62 I64:J64 I66:J66 I68:J68 I70:J70 I72:J72 I74:J74 I76:J76 I78:J78 I80:J80 I82:J82 I84:J84 I86:J86 I88:J88 I90:J90 I92:J92 I94:J94 I96:J96 I98:J98 I100:J100 I102:J102 I104:J104 I106:J106 I108:J108 I110:J110 I112:J112 I114:J114 I116:J116 I118:J118 I120:J120 I122:J122 I124:J124 I126:J126 I128:J128 I130:J130 I132:J132 I134:J134 I136:J136 I138:J138 I140:J140 I142:J142 I144:J144 I146:J146 I148:J148 I150:J150 I152:J152 I154:J154 I156:J156 I158:J158 I160:J160 I162:J162 I164:J164 I18:J18 I20:J20">
    <cfRule type="cellIs" dxfId="34" priority="14" operator="equal">
      <formula>0</formula>
    </cfRule>
  </conditionalFormatting>
  <conditionalFormatting sqref="E128 E130 E132 E134 E136 E138 E140 E142 E144 E146 E148 E150 E152 E154 E156 E158 E160 E162 E164 E166 E18 E20 E22 E24 E26 E28 E30 E32 E34 E36 E38 E40 E42 E44 E46 E48 E50 E52 E54 E56 E58 E60 E62 E64 E66 E68 E70 E72 E74 E76 E78 E80 E82 E84 E86 E88 E90 E92 E94 E96 E98 E100 E102 E104 E106 E108 E110 E112 E114 E116 E118 E120 E122 E124 E126">
    <cfRule type="cellIs" dxfId="33" priority="34" stopIfTrue="1" operator="between">
      <formula>3.1</formula>
      <formula>5.9</formula>
    </cfRule>
  </conditionalFormatting>
  <conditionalFormatting sqref="E17">
    <cfRule type="cellIs" dxfId="32" priority="33" stopIfTrue="1" operator="between">
      <formula>3.1</formula>
      <formula>5.9</formula>
    </cfRule>
  </conditionalFormatting>
  <conditionalFormatting sqref="F18 F20 F22 F24 F26 F28 F30 F32 F34 F36 F38 F40 F42 F44 F46 F48 F50 F52 F54 F56 F58 F60 F62 F64 F66 F68 F70 F72 F74 F76 F78 F80 F82 F84 F152 F154 F156 F158 F160 F162 F164 F166 F86 F88 F90 F92 F94 F96 F98 F100 F102 F104 F106 F108 F110 F112 F114 F116 F118 F120 F122 F124 F126 F128 F130 F132 F134 F136 F138 F140 F142 F144 F146 F148 F150">
    <cfRule type="cellIs" dxfId="31" priority="32" stopIfTrue="1" operator="between">
      <formula>1.5</formula>
      <formula>6.2</formula>
    </cfRule>
  </conditionalFormatting>
  <conditionalFormatting sqref="G18 G20 G22 G24 G26 G28 G30 G32 G34 G36 G38 G40 G42 G44 G46 G48 G50 G52 G54 G56 G58 G60 G62 G64 G66 G68 G70 G72 G74 G76 G78 G80 G82 G84 G86 G88 G90 G92 G94 G96 G98 G100 G102 G104 G106 G108 G110 G112 G114 G116 G118 G120 G122 G124 G126 G128 G130 G132 G134 G136 G138 G140 G142 G144 G146 G148 G150 G152 G154 G156 G158 G160 G162 G164 G166">
    <cfRule type="cellIs" dxfId="30" priority="31" stopIfTrue="1" operator="between">
      <formula>66</formula>
      <formula>189</formula>
    </cfRule>
  </conditionalFormatting>
  <conditionalFormatting sqref="I18 I20 I22 I24 I26 I28 I30 I32 I34 I36 I38 I40 I42 I44 I46 I48 I50 I52 I54 I56 I58 I60 I62 I64 I66 I68 I70 I72 I74 I76 I78 I80 I82 I84 I86 I88 I90 I92 I94 I96 I98 I100 I102 I104 I106 I108 I110 I112 I114 I116 I118 I120 I122 I124 I126 I128 I130 I132 I134 I136 I138 I140 I142 I144 I146 I148 I150 I152 I154 I156 I158 I160 I162 I164 I166">
    <cfRule type="cellIs" dxfId="29" priority="30" stopIfTrue="1" operator="between">
      <formula>16</formula>
      <formula>35</formula>
    </cfRule>
  </conditionalFormatting>
  <conditionalFormatting sqref="H17">
    <cfRule type="cellIs" dxfId="28" priority="29" stopIfTrue="1" operator="greaterThan">
      <formula>60</formula>
    </cfRule>
  </conditionalFormatting>
  <conditionalFormatting sqref="H17:H166">
    <cfRule type="cellIs" dxfId="27" priority="28" stopIfTrue="1" operator="greaterThan">
      <formula>60</formula>
    </cfRule>
  </conditionalFormatting>
  <conditionalFormatting sqref="I17 I19 I21 I23 I25 I27 I29 I31 I33 I35 I37 I39 I41 I43 I45 I47 I49 I51 I53 I55 I57 I59 I61 I63 I65 I67 I69 I71 I73 I75 I77 I79 I81 I83 I85 I87 I89 I91 I93 I95 I97 I99 I101 I103 I105 I107 I109 I111 I113 I115 I117 I119 I121 I123 I125 I127 I129 I131 I133 I135 I137 I139 I141 I165 I163 I161 I159 I157 I155 I153 I151 I149 I147 I145 I143">
    <cfRule type="cellIs" dxfId="26" priority="26" operator="equal">
      <formula>0</formula>
    </cfRule>
    <cfRule type="cellIs" dxfId="25" priority="27" operator="between">
      <formula>16</formula>
      <formula>35</formula>
    </cfRule>
  </conditionalFormatting>
  <conditionalFormatting sqref="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G159 G161 G163 G165">
    <cfRule type="cellIs" dxfId="24" priority="24" operator="equal">
      <formula>0</formula>
    </cfRule>
    <cfRule type="cellIs" dxfId="23" priority="25" operator="between">
      <formula>66</formula>
      <formula>189</formula>
    </cfRule>
  </conditionalFormatting>
  <conditionalFormatting sqref="F17 F19 F21 F23 F25 F27 F29 F31 F33 F35 F37 F39 F41 F43 F45 F47 F49 F51 F53 F55 F57 F59 F61 F63 F65 F67 F69 F71 F73 F75 F77 F79 F81 F83 F85 F87 F89 F91 F93 F95 F97 F99 F101 F103 F105 F107 F109 F111 F113 F115 F117 F119 F121 F123 F125 F127 F129 F131 F133 F135 F137 F139 F141 F143 F145 F147 F149 F151 F153 F155 F157 F159 F161 F163 F165">
    <cfRule type="cellIs" dxfId="22" priority="22" operator="equal">
      <formula>0</formula>
    </cfRule>
    <cfRule type="cellIs" dxfId="21" priority="23" operator="between">
      <formula>1.5</formula>
      <formula>6.2</formula>
    </cfRule>
  </conditionalFormatting>
  <conditionalFormatting sqref="E17 E19 E21 E23 E25 E27 E29 E31 E33 E35 E37 E39 E41 E43 E45 E47 E49 E51 E53 E55 E57 E59 E61 E63 E65 E67 E69 E71 E73 E75 E77 E79 E81 E83 E85 E87 E89 E91 E93 E95 E97 E99 E101 E103 E105 E107 E109 E111 E113 E115 E117 E119 E121 E123 E125 E127 E129 E131 E133 E135 E137 E139 E141 E143 E145 E147 E149 E151 E153 E155 E157 E159 E161 E163 E165">
    <cfRule type="cellIs" dxfId="20" priority="21" operator="equal">
      <formula>0</formula>
    </cfRule>
  </conditionalFormatting>
  <conditionalFormatting sqref="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cfRule type="cellIs" dxfId="19" priority="18" operator="equal">
      <formula>0</formula>
    </cfRule>
    <cfRule type="cellIs" dxfId="18" priority="19" operator="between">
      <formula>600</formula>
      <formula>1611</formula>
    </cfRule>
    <cfRule type="cellIs" dxfId="17" priority="20" operator="notBetween">
      <formula>600</formula>
      <formula>1611</formula>
    </cfRule>
  </conditionalFormatting>
  <conditionalFormatting sqref="J18 J20 J22 J24 J26 J28 J30 J32 J34 J36 J38 J40 J42 J44 J46 J48 J50 J52 J54 J56 J58 J60 J62 J64 J66 J68 J70 J72 J74 J76 J78 J80 J82 J84 J86 J88 J90 J92 J94 J96 J98 J100 J102 J104 J106 J108 J110 J112 J114 J116 J118 J120 J122 J124 J126 J128 J130 J132 J134 J136 J138 J140 J142 J144 J146 J148 J150 J152 J154 J156 J158 J160 J162 J164">
    <cfRule type="cellIs" dxfId="16" priority="17" operator="between">
      <formula>600</formula>
      <formula>1611</formula>
    </cfRule>
    <cfRule type="cellIs" dxfId="15" priority="35" operator="notBetween">
      <formula>600</formula>
      <formula>1611</formula>
    </cfRule>
  </conditionalFormatting>
  <conditionalFormatting sqref="J166">
    <cfRule type="cellIs" dxfId="14" priority="15" operator="between">
      <formula>600</formula>
      <formula>1611</formula>
    </cfRule>
    <cfRule type="cellIs" dxfId="13" priority="16" operator="notBetween">
      <formula>600</formula>
      <formula>1611</formula>
    </cfRule>
  </conditionalFormatting>
  <conditionalFormatting sqref="K18:L18 K20:L20 K22:L22 K24:L24 K26:L26 K28:L28 K30:L30 K32:L32 K34:L34 K36:L36 K38:L38 K40:L40 K42:L42 K44:L44 K46:L46 K48:L48 K50:L50 K52:L52 K54:L54 K56:L56 K58:L58 K60:L60 K62:L62 K64:L64 K66:L66 K68:L68 K70:L70 K72:L72 K74:L74 K76:L76 K78:L78 K80:L80 K82:L82 K84:L84 K86:L86 K88:L88 K90:L90 K92:L92 K94:L94 K96:L96 K98:L98 K100:L100 K102:L102 K104:L104 K106:L106 K108:L108 K110:L110 K112:L112 K114:L114 K116:L116 K118:L118 K120:L120 K122:L122 K124:L124 K126:L126 K128:L128 K130:L130 K132:L132 K134:L134 K136:L136 K138:L138 K140:L140 K142:L142 K144:L144 K146:L146 K148:L148 K150:L150 K152:L152 K154:L154 K156:L156 K158:L158 K160:L160 K162:L162 K164:L164 K166:L166">
    <cfRule type="cellIs" dxfId="12" priority="10" operator="equal">
      <formula>0</formula>
    </cfRule>
  </conditionalFormatting>
  <conditionalFormatting sqref="K17:K166">
    <cfRule type="cellIs" dxfId="11" priority="13" operator="notBetween">
      <formula>11</formula>
      <formula>29</formula>
    </cfRule>
  </conditionalFormatting>
  <conditionalFormatting sqref="L17:L166">
    <cfRule type="cellIs" dxfId="10" priority="12" stopIfTrue="1" operator="greaterThan">
      <formula>5</formula>
    </cfRule>
  </conditionalFormatting>
  <conditionalFormatting sqref="K18 K166 K20 K22 K24 K26 K28 K30 K32 K34 K36 K38 K40 K42 K44 K46 K48 K50 K52 K54 K56 K58 K60 K62 K64 K66 K68 K70 K72 K74 K76 K78 K80 K82 K84 K86 K88 K90 K92 K94 K96 K98 K100 K102 K104 K106 K108 K110 K112 K114 K116 K118 K120 K122 K124 K126 K128 K130 K132 K134 K136 K138 K140 K142 K144 K146 K148 K150 K152 K154 K156 K158 K160 K162 K164">
    <cfRule type="cellIs" dxfId="9" priority="11" operator="between">
      <formula>11</formula>
      <formula>29</formula>
    </cfRule>
  </conditionalFormatting>
  <conditionalFormatting sqref="K17 K19 K21 K23 K25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cfRule type="cellIs" dxfId="8" priority="9" operator="equal">
      <formula>0</formula>
    </cfRule>
  </conditionalFormatting>
  <conditionalFormatting sqref="M22 M24 M26 M28 M30 M32 M34 M36 M38 M40 M42 M44 M46 M48 M50 M52 M54 M56 M58 M60 M62 M64 M66 M68 M70 M72 M74 M76 M78 M80 M82 M84 M86 M88 M90 M92 M94 M96 M98 M100 M102 M104 M106 M108 M110 M112 M114 M116 M118 M120 M122 M124 M126 M128 M130 M132 M134 M136 M138 M140 M142 M144 M146 M148 M150 M152 M154 M156 M158 M160 M162 M164 M20 M18">
    <cfRule type="cellIs" dxfId="7" priority="3" operator="equal">
      <formula>0</formula>
    </cfRule>
  </conditionalFormatting>
  <conditionalFormatting sqref="M21 M23 M25 M27 M29 M31 M33 M35 M37 M39 M41 M43 M45 M47 M49 M51 M53 M55 M57 M59 M61 M63 M65 M67 M69 M71 M73 M75 M77 M79 M81 M83 M85 M87 M89 M91 M93 M95 M97 M99 M101 M103 M105 M107 M109 M111 M113 M115 M117 M119 M121 M123 M125 M127 M129 M131 M133 M135 M137 M139 M141 M143 M145 M147 M149 M151 M153 M155 M157 M159 M161 M163 M17 M19 M165">
    <cfRule type="cellIs" dxfId="6" priority="6" operator="equal">
      <formula>0</formula>
    </cfRule>
    <cfRule type="cellIs" dxfId="5" priority="7" operator="between">
      <formula>600</formula>
      <formula>1611</formula>
    </cfRule>
    <cfRule type="cellIs" dxfId="4" priority="8" operator="notBetween">
      <formula>600</formula>
      <formula>1611</formula>
    </cfRule>
  </conditionalFormatting>
  <conditionalFormatting sqref="M22 M24 M26 M28 M30 M32 M34 M36 M38 M40 M42 M44 M46 M48 M50 M52 M54 M56 M58 M60 M62 M64 M66 M68 M70 M72 M74 M76 M78 M80 M82 M84 M86 M88 M90 M92 M94 M96 M98 M100 M102 M104 M106 M108 M110 M112 M114 M116 M118 M120 M122 M124 M126 M128 M130 M132 M134 M136 M138 M140 M142 M144 M146 M148 M150 M152 M154 M156 M158 M160 M162 M164 M20 M18">
    <cfRule type="cellIs" dxfId="3" priority="4" operator="between">
      <formula>600</formula>
      <formula>1611</formula>
    </cfRule>
    <cfRule type="cellIs" dxfId="2" priority="5" operator="notBetween">
      <formula>600</formula>
      <formula>1611</formula>
    </cfRule>
  </conditionalFormatting>
  <conditionalFormatting sqref="M166">
    <cfRule type="cellIs" dxfId="1" priority="1" operator="equal">
      <formula>0</formula>
    </cfRule>
  </conditionalFormatting>
  <conditionalFormatting sqref="M166">
    <cfRule type="cellIs" dxfId="0" priority="2" stopIfTrue="1" operator="greaterThan">
      <formula>5</formula>
    </cfRule>
  </conditionalFormatting>
  <dataValidations count="16">
    <dataValidation allowBlank="1" showInputMessage="1" showErrorMessage="1" errorTitle="Fehlermeldung" error="Der von Ihnen eingegebene Wert ist nicht plausibel. Bitte überprüfen Sie Ihre Eingabe, insebesondere die Kommasetzung._x000a_" sqref="E16" xr:uid="{768F681F-C2F2-42E5-9BBD-D7D10ADC7361}"/>
    <dataValidation type="whole" errorStyle="warning" allowBlank="1" showInputMessage="1" showErrorMessage="1" errorTitle="Achtung!" error="Der von Ihnen eingegebene Wert ist falsch (max 5 Pylonen). Bitte überprüfen Sie Ihre Eingabe!" sqref="L17:L166" xr:uid="{AC32A697-4489-4A97-B9A5-2250B2F4EBDC}">
      <formula1>1</formula1>
      <formula2>5</formula2>
    </dataValidation>
    <dataValidation type="whole" errorStyle="warning" allowBlank="1" showInputMessage="1" showErrorMessage="1" errorTitle="Achtung" error="Der von Ihnen eingegebene Wert ist unwahrscheinlich. Bitte überprüfen Sie Ihre Eingabe." sqref="K17:K166" xr:uid="{BA79E275-F02D-4D90-8940-A4CC6FF56496}">
      <formula1>11</formula1>
      <formula2>29</formula2>
    </dataValidation>
    <dataValidation type="whole" errorStyle="warning" showInputMessage="1" showErrorMessage="1" errorTitle="Achtung!" error="Der von Ihnen eingegebene Wert ist unwahrscheinlich. Bitte überprüfen Sie Ihre Eingabe." sqref="H18" xr:uid="{46549124-7AFE-475F-B956-E625768495C4}">
      <formula1>0</formula1>
      <formula2>60</formula2>
    </dataValidation>
    <dataValidation type="whole" errorStyle="warning" allowBlank="1" showInputMessage="1" showErrorMessage="1" errorTitle="Achtung!" error="Der von Ihnen eingegebene Wert ist unwahrscheinlich. Bitte überprüfen Sie Ihre Eingabe." sqref="H17 H19:H166" xr:uid="{179C3BFD-25CE-4AF1-8379-C3C543A477A6}">
      <formula1>0</formula1>
      <formula2>60</formula2>
    </dataValidation>
    <dataValidation type="list" allowBlank="1" showInputMessage="1" showErrorMessage="1" sqref="H5" xr:uid="{6DB22D10-80D1-4AFE-B931-07DF9363E577}">
      <formula1>Abt.neu</formula1>
    </dataValidation>
    <dataValidation type="decimal" allowBlank="1" showInputMessage="1" showErrorMessage="1" errorTitle="Fehlermeldung" error="Der von Ihnen eingegebene Wert ist nicht plausibel. Bitte überprüfen Sie Ihre Eingabe, insebesondere die Kommasetzung." sqref="I205:I65520 I13" xr:uid="{21A2E3D6-45E8-470C-8C16-FBC7679DB84E}">
      <formula1>477</formula1>
      <formula2>1589</formula2>
    </dataValidation>
    <dataValidation type="decimal" allowBlank="1" showInputMessage="1" showErrorMessage="1" errorTitle="Fehlermeldung" error="Der von Ihnen eingegebene Wert ist nicht plausibel. Bitte überprüfen Sie Ihre Eingabe, insebesondere die Kommasetzung." sqref="I14:I16 H13 H205:H65520" xr:uid="{4C2678CE-D612-436E-A7FD-3B5D2956E457}">
      <formula1>12</formula1>
      <formula2>36</formula2>
    </dataValidation>
    <dataValidation type="decimal" allowBlank="1" showInputMessage="1" showErrorMessage="1" errorTitle="Fehlermeldung" error="Der von Ihnen eingegebene Wert ist nicht plausibel. Bitte überprüfen Sie Ihre Eingabe, insebesondere die Kommasetzung." sqref="G205:G65520 G13" xr:uid="{409CBD81-53BC-4FC9-A314-3533674B4728}">
      <formula1>72</formula1>
      <formula2>128</formula2>
    </dataValidation>
    <dataValidation type="decimal" allowBlank="1" showInputMessage="1" showErrorMessage="1" errorTitle="Fehlermeldung" error="Der von Ihnen eingegebene Wert ist nicht plausibel. Bitte überprüfen Sie Ihre Eingabe, insebesondere die Kommasetzung." sqref="F205:F65520 F13 G14" xr:uid="{FA0F8AB0-43D5-4790-B407-39606B24E65E}">
      <formula1>0.48</formula1>
      <formula2>2.08</formula2>
    </dataValidation>
    <dataValidation type="decimal" allowBlank="1" showInputMessage="1" showErrorMessage="1" errorTitle="Fehlermeldung" error="Der von Ihnen eingegebene Wert ist nicht plausibel. Bitte überprüfen Sie Ihre Eingabe, insebesondere die Kommasetzung." sqref="F14:F16 E13 E205:E65520" xr:uid="{D91F4FDD-B164-47ED-BE61-A2FCFB162C45}">
      <formula1>1.3</formula1>
      <formula2>6.9</formula2>
    </dataValidation>
    <dataValidation type="decimal" allowBlank="1" showInputMessage="1" showErrorMessage="1" errorTitle="Fehlermeldung" error="Der von Ihnen eingegebene Wert ist nicht plausibel. Bitte überprüfen Sie Ihre Eingabe, insebesondere die Kommasetzung._x000a_" sqref="D205:D65520 D13" xr:uid="{049E8335-695D-4B05-987F-842227F527C7}">
      <formula1>2.8</formula1>
      <formula2>6</formula2>
    </dataValidation>
    <dataValidation type="decimal" errorStyle="warning" allowBlank="1" showInputMessage="1" showErrorMessage="1" errorTitle="Achtung!" error="Der von Ihnen eingegebene Wert ist unwahrscheinlich. Bitte überprüfen Sie Ihre Eingabe._x000a_" sqref="I17:I166" xr:uid="{4B197AE8-7290-49EA-B586-599A6AA2346C}">
      <formula1>16</formula1>
      <formula2>35</formula2>
    </dataValidation>
    <dataValidation type="whole" errorStyle="warning" allowBlank="1" showInputMessage="1" showErrorMessage="1" errorTitle="Achtung!" error="Der von Ihnen eingegebene Wert ist unwahrscheinlich. Bitte überprüfen Sie Ihre Eingabe._x000a_" sqref="G17:G166" xr:uid="{87E1CFEC-2C18-4A62-B6F6-262AE8A70FE1}">
      <formula1>66</formula1>
      <formula2>189</formula2>
    </dataValidation>
    <dataValidation type="decimal" errorStyle="warning" allowBlank="1" showInputMessage="1" showErrorMessage="1" errorTitle="Achtung!" error="Der von Ihnen eingegebene Wert ist unwahrscheinlich. Bitte überprüfen Sie Ihre Eingabe._x000a_" sqref="F17:F166" xr:uid="{529BAC05-7317-4FD7-8937-C5AAE1575DB0}">
      <formula1>1.5</formula1>
      <formula2>6.2</formula2>
    </dataValidation>
    <dataValidation type="decimal" errorStyle="warning" allowBlank="1" showInputMessage="1" showErrorMessage="1" errorTitle="Achtung!" error="Der von Ihnen eingegebene Wert ist unwahrscheinlich. Bitte überprüfen Sie Ihre Eingabe._x000a_" sqref="E17:E166" xr:uid="{AE5AD2F7-0652-4F7E-ABE3-A3039461F2C1}">
      <formula1>3.1</formula1>
      <formula2>5.9</formula2>
    </dataValidation>
  </dataValidations>
  <hyperlinks>
    <hyperlink ref="D169:F171" location="Schülerprofil!A1" tooltip="Durch Klicken gelangen Sie zurück zum Schülerprofil." display="&lt; zurück zum Schülerprofil" xr:uid="{1E82B84C-57D4-420F-AD8C-1956B74334CB}"/>
    <hyperlink ref="I3:J4" location="Schülerprofil!A1" display="&lt; zurück zum Schülerprofil" xr:uid="{2731C3F3-7B16-4B5C-AEDE-08B2543B4FBE}"/>
    <hyperlink ref="I8:J8" location="Startseite!A1" display="&lt; zurück zur Startseite" xr:uid="{61B6496A-5852-4D6E-AF97-A5774998DD10}"/>
  </hyperlinks>
  <pageMargins left="0.70866141732283472" right="0.70866141732283472" top="0.78740157480314965" bottom="0.78740157480314965"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0739363-E955-470F-A36B-3F680F9E92E6}">
          <x14:formula1>
            <xm:f>Tabelle4!$N$1:$N$8</xm:f>
          </x14:formula1>
          <xm:sqref>D17:D166</xm:sqref>
        </x14:dataValidation>
        <x14:dataValidation type="list" allowBlank="1" showInputMessage="1" showErrorMessage="1" xr:uid="{BE830F3A-EBC0-48FE-93A9-693754C8364D}">
          <x14:formula1>
            <xm:f>Tabelle4!$H$1:$H$9</xm:f>
          </x14:formula1>
          <xm:sqref>N16:N166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1"/>
  <dimension ref="A1:I779"/>
  <sheetViews>
    <sheetView zoomScaleNormal="100" workbookViewId="0"/>
  </sheetViews>
  <sheetFormatPr baseColWidth="10" defaultRowHeight="13.2" x14ac:dyDescent="0.25"/>
  <cols>
    <col min="1" max="1" width="10.6640625" bestFit="1" customWidth="1"/>
    <col min="2" max="2" width="54.33203125" customWidth="1"/>
    <col min="3" max="3" width="36.5546875" bestFit="1" customWidth="1"/>
    <col min="4" max="4" width="35.109375" bestFit="1" customWidth="1"/>
    <col min="5" max="5" width="35.88671875" bestFit="1" customWidth="1"/>
    <col min="6" max="6" width="64.6640625" bestFit="1" customWidth="1"/>
    <col min="7" max="7" width="10.21875" bestFit="1" customWidth="1"/>
    <col min="8" max="8" width="6.109375" bestFit="1" customWidth="1"/>
    <col min="9" max="9" width="24.44140625" bestFit="1" customWidth="1"/>
    <col min="10" max="250" width="9.109375" customWidth="1"/>
  </cols>
  <sheetData>
    <row r="1" spans="1:9" ht="44.25" customHeight="1" x14ac:dyDescent="0.25">
      <c r="A1" s="1" t="s">
        <v>0</v>
      </c>
      <c r="B1" s="1" t="s">
        <v>1</v>
      </c>
      <c r="C1" s="1" t="s">
        <v>2</v>
      </c>
      <c r="D1" s="1" t="s">
        <v>3</v>
      </c>
      <c r="E1" s="1" t="s">
        <v>4</v>
      </c>
      <c r="F1" s="1" t="s">
        <v>1922</v>
      </c>
      <c r="G1" s="1" t="s">
        <v>1923</v>
      </c>
      <c r="H1" s="1" t="s">
        <v>1924</v>
      </c>
      <c r="I1" s="1" t="s">
        <v>1925</v>
      </c>
    </row>
    <row r="2" spans="1:9" x14ac:dyDescent="0.25">
      <c r="A2" s="223">
        <v>10015</v>
      </c>
      <c r="B2" s="4" t="s">
        <v>1541</v>
      </c>
      <c r="C2" s="4" t="s">
        <v>56</v>
      </c>
      <c r="D2" s="4" t="s">
        <v>1542</v>
      </c>
      <c r="E2" s="4" t="s">
        <v>1543</v>
      </c>
      <c r="F2" s="4" t="s">
        <v>1926</v>
      </c>
      <c r="G2" s="4" t="s">
        <v>1927</v>
      </c>
      <c r="H2" s="4" t="s">
        <v>1928</v>
      </c>
      <c r="I2" s="4" t="s">
        <v>1929</v>
      </c>
    </row>
    <row r="3" spans="1:9" x14ac:dyDescent="0.25">
      <c r="A3" s="223">
        <v>10028</v>
      </c>
      <c r="B3" s="4" t="s">
        <v>1544</v>
      </c>
      <c r="C3" s="4" t="s">
        <v>56</v>
      </c>
      <c r="D3" s="4" t="s">
        <v>1545</v>
      </c>
      <c r="E3" s="4" t="s">
        <v>1546</v>
      </c>
      <c r="F3" s="4" t="s">
        <v>1926</v>
      </c>
      <c r="G3" s="4" t="s">
        <v>1927</v>
      </c>
      <c r="H3" s="4" t="s">
        <v>1928</v>
      </c>
      <c r="I3" s="4" t="s">
        <v>1930</v>
      </c>
    </row>
    <row r="4" spans="1:9" x14ac:dyDescent="0.25">
      <c r="A4" s="223">
        <v>10091</v>
      </c>
      <c r="B4" s="4" t="s">
        <v>1547</v>
      </c>
      <c r="C4" s="4" t="s">
        <v>56</v>
      </c>
      <c r="D4" s="4" t="s">
        <v>1548</v>
      </c>
      <c r="E4" s="4" t="s">
        <v>1549</v>
      </c>
      <c r="F4" s="4" t="s">
        <v>1926</v>
      </c>
      <c r="G4" s="4" t="s">
        <v>1927</v>
      </c>
      <c r="H4" s="4" t="s">
        <v>1928</v>
      </c>
      <c r="I4" s="4" t="s">
        <v>1931</v>
      </c>
    </row>
    <row r="5" spans="1:9" x14ac:dyDescent="0.25">
      <c r="A5" s="223">
        <v>10105</v>
      </c>
      <c r="B5" s="4" t="s">
        <v>1550</v>
      </c>
      <c r="C5" s="4" t="s">
        <v>56</v>
      </c>
      <c r="D5" s="4" t="s">
        <v>1551</v>
      </c>
      <c r="E5" s="4" t="s">
        <v>1552</v>
      </c>
      <c r="F5" s="4" t="s">
        <v>1926</v>
      </c>
      <c r="G5" s="4" t="s">
        <v>1927</v>
      </c>
      <c r="H5" s="4" t="s">
        <v>1928</v>
      </c>
      <c r="I5" s="4" t="s">
        <v>1932</v>
      </c>
    </row>
    <row r="6" spans="1:9" x14ac:dyDescent="0.25">
      <c r="A6" s="223">
        <v>10118</v>
      </c>
      <c r="B6" s="4" t="s">
        <v>5</v>
      </c>
      <c r="C6" s="4" t="s">
        <v>6</v>
      </c>
      <c r="D6" s="4" t="s">
        <v>7</v>
      </c>
      <c r="E6" s="4" t="s">
        <v>8</v>
      </c>
      <c r="F6" s="4" t="s">
        <v>1933</v>
      </c>
      <c r="G6" s="4" t="s">
        <v>1927</v>
      </c>
      <c r="H6" s="4" t="s">
        <v>1934</v>
      </c>
      <c r="I6" s="4" t="s">
        <v>1935</v>
      </c>
    </row>
    <row r="7" spans="1:9" x14ac:dyDescent="0.25">
      <c r="A7" s="223">
        <v>10148</v>
      </c>
      <c r="B7" s="4" t="s">
        <v>9</v>
      </c>
      <c r="C7" s="4" t="s">
        <v>10</v>
      </c>
      <c r="D7" s="4" t="s">
        <v>11</v>
      </c>
      <c r="E7" s="4" t="s">
        <v>12</v>
      </c>
      <c r="F7" s="4" t="s">
        <v>1933</v>
      </c>
      <c r="G7" s="4" t="s">
        <v>1927</v>
      </c>
      <c r="H7" s="4" t="s">
        <v>1936</v>
      </c>
      <c r="I7" s="4" t="s">
        <v>1937</v>
      </c>
    </row>
    <row r="8" spans="1:9" x14ac:dyDescent="0.25">
      <c r="A8" s="223">
        <v>10149</v>
      </c>
      <c r="B8" s="4" t="s">
        <v>13</v>
      </c>
      <c r="C8" s="4" t="s">
        <v>10</v>
      </c>
      <c r="D8" s="4" t="s">
        <v>14</v>
      </c>
      <c r="E8" s="4" t="s">
        <v>15</v>
      </c>
      <c r="F8" s="4" t="s">
        <v>1933</v>
      </c>
      <c r="G8" s="4" t="s">
        <v>1927</v>
      </c>
      <c r="H8" s="4" t="s">
        <v>1936</v>
      </c>
      <c r="I8" s="4" t="s">
        <v>1938</v>
      </c>
    </row>
    <row r="9" spans="1:9" x14ac:dyDescent="0.25">
      <c r="A9" s="223">
        <v>10225</v>
      </c>
      <c r="B9" s="4" t="s">
        <v>16</v>
      </c>
      <c r="C9" s="4" t="s">
        <v>17</v>
      </c>
      <c r="D9" s="4" t="s">
        <v>18</v>
      </c>
      <c r="E9" s="4" t="s">
        <v>19</v>
      </c>
      <c r="F9" s="4" t="s">
        <v>1933</v>
      </c>
      <c r="G9" s="4" t="s">
        <v>1927</v>
      </c>
      <c r="H9" s="4" t="s">
        <v>1939</v>
      </c>
      <c r="I9" s="4" t="s">
        <v>1940</v>
      </c>
    </row>
    <row r="10" spans="1:9" x14ac:dyDescent="0.25">
      <c r="A10" s="223">
        <v>10235</v>
      </c>
      <c r="B10" s="4" t="s">
        <v>20</v>
      </c>
      <c r="C10" s="4" t="s">
        <v>21</v>
      </c>
      <c r="D10" s="4" t="s">
        <v>22</v>
      </c>
      <c r="E10" s="4" t="s">
        <v>23</v>
      </c>
      <c r="F10" s="4" t="s">
        <v>1933</v>
      </c>
      <c r="G10" s="4" t="s">
        <v>1927</v>
      </c>
      <c r="H10" s="4" t="s">
        <v>1939</v>
      </c>
      <c r="I10" s="4" t="s">
        <v>1941</v>
      </c>
    </row>
    <row r="11" spans="1:9" x14ac:dyDescent="0.25">
      <c r="A11" s="223">
        <v>10241</v>
      </c>
      <c r="B11" s="4" t="s">
        <v>24</v>
      </c>
      <c r="C11" s="4" t="s">
        <v>25</v>
      </c>
      <c r="D11" s="4" t="s">
        <v>26</v>
      </c>
      <c r="E11" s="4" t="s">
        <v>27</v>
      </c>
      <c r="F11" s="4" t="s">
        <v>1933</v>
      </c>
      <c r="G11" s="4" t="s">
        <v>1927</v>
      </c>
      <c r="H11" s="4" t="s">
        <v>1942</v>
      </c>
      <c r="I11" s="4" t="s">
        <v>1943</v>
      </c>
    </row>
    <row r="12" spans="1:9" x14ac:dyDescent="0.25">
      <c r="A12" s="223">
        <v>10255</v>
      </c>
      <c r="B12" s="4" t="s">
        <v>28</v>
      </c>
      <c r="C12" s="4" t="s">
        <v>29</v>
      </c>
      <c r="D12" s="4" t="s">
        <v>30</v>
      </c>
      <c r="E12" s="4" t="s">
        <v>31</v>
      </c>
      <c r="F12" s="4" t="s">
        <v>1933</v>
      </c>
      <c r="G12" s="4" t="s">
        <v>1927</v>
      </c>
      <c r="H12" s="4" t="s">
        <v>1942</v>
      </c>
      <c r="I12" s="4" t="s">
        <v>1944</v>
      </c>
    </row>
    <row r="13" spans="1:9" x14ac:dyDescent="0.25">
      <c r="A13" s="223">
        <v>10301</v>
      </c>
      <c r="B13" s="4" t="s">
        <v>32</v>
      </c>
      <c r="C13" s="4" t="s">
        <v>33</v>
      </c>
      <c r="D13" s="4" t="s">
        <v>34</v>
      </c>
      <c r="E13" s="4" t="s">
        <v>35</v>
      </c>
      <c r="F13" s="4" t="s">
        <v>1933</v>
      </c>
      <c r="G13" s="4" t="s">
        <v>1927</v>
      </c>
      <c r="H13" s="4" t="s">
        <v>1945</v>
      </c>
      <c r="I13" s="4" t="s">
        <v>1946</v>
      </c>
    </row>
    <row r="14" spans="1:9" x14ac:dyDescent="0.25">
      <c r="A14" s="223">
        <v>10332</v>
      </c>
      <c r="B14" s="4" t="s">
        <v>1208</v>
      </c>
      <c r="C14" s="4" t="s">
        <v>1209</v>
      </c>
      <c r="D14" s="4" t="s">
        <v>1210</v>
      </c>
      <c r="E14" s="4" t="s">
        <v>1211</v>
      </c>
      <c r="F14" s="4" t="s">
        <v>1947</v>
      </c>
      <c r="G14" s="4" t="s">
        <v>1948</v>
      </c>
      <c r="H14" s="4" t="s">
        <v>1949</v>
      </c>
      <c r="I14" s="4" t="s">
        <v>1950</v>
      </c>
    </row>
    <row r="15" spans="1:9" x14ac:dyDescent="0.25">
      <c r="A15" s="223">
        <v>10375</v>
      </c>
      <c r="B15" s="4" t="s">
        <v>1212</v>
      </c>
      <c r="C15" s="4" t="s">
        <v>1213</v>
      </c>
      <c r="D15" s="4" t="s">
        <v>1214</v>
      </c>
      <c r="E15" s="4" t="s">
        <v>1215</v>
      </c>
      <c r="F15" s="4" t="s">
        <v>1947</v>
      </c>
      <c r="G15" s="4" t="s">
        <v>1948</v>
      </c>
      <c r="H15" s="4" t="s">
        <v>1949</v>
      </c>
      <c r="I15" s="4" t="s">
        <v>1951</v>
      </c>
    </row>
    <row r="16" spans="1:9" x14ac:dyDescent="0.25">
      <c r="A16" s="223">
        <v>10388</v>
      </c>
      <c r="B16" s="4" t="s">
        <v>1216</v>
      </c>
      <c r="C16" s="4" t="s">
        <v>1209</v>
      </c>
      <c r="D16" s="4" t="s">
        <v>1217</v>
      </c>
      <c r="E16" s="4" t="s">
        <v>1218</v>
      </c>
      <c r="F16" s="4" t="s">
        <v>1947</v>
      </c>
      <c r="G16" s="4" t="s">
        <v>1948</v>
      </c>
      <c r="H16" s="4" t="s">
        <v>1949</v>
      </c>
      <c r="I16" s="4" t="s">
        <v>1952</v>
      </c>
    </row>
    <row r="17" spans="1:9" x14ac:dyDescent="0.25">
      <c r="A17" s="223">
        <v>10405</v>
      </c>
      <c r="B17" s="4" t="s">
        <v>1219</v>
      </c>
      <c r="C17" s="4" t="s">
        <v>1209</v>
      </c>
      <c r="D17" s="4" t="s">
        <v>1220</v>
      </c>
      <c r="E17" s="4" t="s">
        <v>1221</v>
      </c>
      <c r="F17" s="4" t="s">
        <v>1947</v>
      </c>
      <c r="G17" s="4" t="s">
        <v>1948</v>
      </c>
      <c r="H17" s="4" t="s">
        <v>1949</v>
      </c>
      <c r="I17" s="4" t="s">
        <v>1953</v>
      </c>
    </row>
    <row r="18" spans="1:9" x14ac:dyDescent="0.25">
      <c r="A18" s="223">
        <v>10421</v>
      </c>
      <c r="B18" s="4" t="s">
        <v>1222</v>
      </c>
      <c r="C18" s="4" t="s">
        <v>1223</v>
      </c>
      <c r="D18" s="4" t="s">
        <v>1224</v>
      </c>
      <c r="E18" s="4" t="s">
        <v>1225</v>
      </c>
      <c r="F18" s="4" t="s">
        <v>1947</v>
      </c>
      <c r="G18" s="4" t="s">
        <v>1948</v>
      </c>
      <c r="H18" s="4" t="s">
        <v>1954</v>
      </c>
      <c r="I18" s="4" t="s">
        <v>1955</v>
      </c>
    </row>
    <row r="19" spans="1:9" x14ac:dyDescent="0.25">
      <c r="A19" s="223">
        <v>10478</v>
      </c>
      <c r="B19" s="4" t="s">
        <v>1226</v>
      </c>
      <c r="C19" s="4" t="s">
        <v>1223</v>
      </c>
      <c r="D19" s="4" t="s">
        <v>1227</v>
      </c>
      <c r="E19" s="4" t="s">
        <v>1228</v>
      </c>
      <c r="F19" s="4" t="s">
        <v>1947</v>
      </c>
      <c r="G19" s="4" t="s">
        <v>1948</v>
      </c>
      <c r="H19" s="4" t="s">
        <v>1954</v>
      </c>
      <c r="I19" s="4" t="s">
        <v>1956</v>
      </c>
    </row>
    <row r="20" spans="1:9" x14ac:dyDescent="0.25">
      <c r="A20" s="223">
        <v>10481</v>
      </c>
      <c r="B20" s="4" t="s">
        <v>1229</v>
      </c>
      <c r="C20" s="4" t="s">
        <v>1209</v>
      </c>
      <c r="D20" s="4" t="s">
        <v>1230</v>
      </c>
      <c r="E20" s="4" t="s">
        <v>1231</v>
      </c>
      <c r="F20" s="4" t="s">
        <v>1947</v>
      </c>
      <c r="G20" s="4" t="s">
        <v>1948</v>
      </c>
      <c r="H20" s="4" t="s">
        <v>1949</v>
      </c>
      <c r="I20" s="4" t="s">
        <v>1957</v>
      </c>
    </row>
    <row r="21" spans="1:9" x14ac:dyDescent="0.25">
      <c r="A21" s="223">
        <v>10495</v>
      </c>
      <c r="B21" s="4" t="s">
        <v>1232</v>
      </c>
      <c r="C21" s="4" t="s">
        <v>1233</v>
      </c>
      <c r="D21" s="4" t="s">
        <v>1234</v>
      </c>
      <c r="E21" s="4" t="s">
        <v>1235</v>
      </c>
      <c r="F21" s="4" t="s">
        <v>1947</v>
      </c>
      <c r="G21" s="4" t="s">
        <v>1948</v>
      </c>
      <c r="H21" s="4" t="s">
        <v>1949</v>
      </c>
      <c r="I21" s="4" t="s">
        <v>1958</v>
      </c>
    </row>
    <row r="22" spans="1:9" x14ac:dyDescent="0.25">
      <c r="A22" s="223">
        <v>10512</v>
      </c>
      <c r="B22" s="4" t="s">
        <v>1236</v>
      </c>
      <c r="C22" s="4" t="s">
        <v>1237</v>
      </c>
      <c r="D22" s="4" t="s">
        <v>1238</v>
      </c>
      <c r="E22" s="4" t="s">
        <v>1239</v>
      </c>
      <c r="F22" s="4" t="s">
        <v>1947</v>
      </c>
      <c r="G22" s="4" t="s">
        <v>1948</v>
      </c>
      <c r="H22" s="4" t="s">
        <v>1949</v>
      </c>
      <c r="I22" s="4" t="s">
        <v>1959</v>
      </c>
    </row>
    <row r="23" spans="1:9" x14ac:dyDescent="0.25">
      <c r="A23" s="223">
        <v>10601</v>
      </c>
      <c r="B23" s="4" t="s">
        <v>377</v>
      </c>
      <c r="C23" s="4" t="s">
        <v>378</v>
      </c>
      <c r="D23" s="4" t="s">
        <v>379</v>
      </c>
      <c r="E23" s="4" t="s">
        <v>380</v>
      </c>
      <c r="F23" s="4" t="s">
        <v>1960</v>
      </c>
      <c r="G23" s="4" t="s">
        <v>1961</v>
      </c>
      <c r="H23" s="4" t="s">
        <v>1962</v>
      </c>
      <c r="I23" s="4" t="s">
        <v>1963</v>
      </c>
    </row>
    <row r="24" spans="1:9" x14ac:dyDescent="0.25">
      <c r="A24" s="223">
        <v>10602</v>
      </c>
      <c r="B24" s="4" t="s">
        <v>381</v>
      </c>
      <c r="C24" s="4" t="s">
        <v>378</v>
      </c>
      <c r="D24" s="4" t="s">
        <v>382</v>
      </c>
      <c r="E24" s="4" t="s">
        <v>383</v>
      </c>
      <c r="F24" s="4" t="s">
        <v>1960</v>
      </c>
      <c r="G24" s="4" t="s">
        <v>1961</v>
      </c>
      <c r="H24" s="4" t="s">
        <v>1962</v>
      </c>
      <c r="I24" s="4" t="s">
        <v>1964</v>
      </c>
    </row>
    <row r="25" spans="1:9" x14ac:dyDescent="0.25">
      <c r="A25" s="223">
        <v>10615</v>
      </c>
      <c r="B25" s="4" t="s">
        <v>384</v>
      </c>
      <c r="C25" s="4" t="s">
        <v>378</v>
      </c>
      <c r="D25" s="4" t="s">
        <v>385</v>
      </c>
      <c r="E25" s="4" t="s">
        <v>386</v>
      </c>
      <c r="F25" s="4" t="s">
        <v>1960</v>
      </c>
      <c r="G25" s="4" t="s">
        <v>1961</v>
      </c>
      <c r="H25" s="4" t="s">
        <v>1962</v>
      </c>
      <c r="I25" s="4" t="s">
        <v>1965</v>
      </c>
    </row>
    <row r="26" spans="1:9" x14ac:dyDescent="0.25">
      <c r="A26" s="223">
        <v>10645</v>
      </c>
      <c r="B26" s="4" t="s">
        <v>387</v>
      </c>
      <c r="C26" s="4" t="s">
        <v>378</v>
      </c>
      <c r="D26" s="4" t="s">
        <v>388</v>
      </c>
      <c r="E26" s="4" t="s">
        <v>389</v>
      </c>
      <c r="F26" s="4" t="s">
        <v>1960</v>
      </c>
      <c r="G26" s="4" t="s">
        <v>1961</v>
      </c>
      <c r="H26" s="4" t="s">
        <v>1962</v>
      </c>
      <c r="I26" s="4" t="s">
        <v>1966</v>
      </c>
    </row>
    <row r="27" spans="1:9" x14ac:dyDescent="0.25">
      <c r="A27" s="223">
        <v>10691</v>
      </c>
      <c r="B27" s="4" t="s">
        <v>390</v>
      </c>
      <c r="C27" s="4" t="s">
        <v>391</v>
      </c>
      <c r="D27" s="4" t="s">
        <v>392</v>
      </c>
      <c r="E27" s="4" t="s">
        <v>393</v>
      </c>
      <c r="F27" s="4" t="s">
        <v>1960</v>
      </c>
      <c r="G27" s="4" t="s">
        <v>1961</v>
      </c>
      <c r="H27" s="4" t="s">
        <v>1967</v>
      </c>
      <c r="I27" s="4" t="s">
        <v>1968</v>
      </c>
    </row>
    <row r="28" spans="1:9" x14ac:dyDescent="0.25">
      <c r="A28" s="223">
        <v>10705</v>
      </c>
      <c r="B28" s="4" t="s">
        <v>394</v>
      </c>
      <c r="C28" s="4" t="s">
        <v>395</v>
      </c>
      <c r="D28" s="4" t="s">
        <v>396</v>
      </c>
      <c r="E28" s="4" t="s">
        <v>397</v>
      </c>
      <c r="F28" s="4" t="s">
        <v>1960</v>
      </c>
      <c r="G28" s="4" t="s">
        <v>1961</v>
      </c>
      <c r="H28" s="4" t="s">
        <v>1969</v>
      </c>
      <c r="I28" s="4" t="s">
        <v>1970</v>
      </c>
    </row>
    <row r="29" spans="1:9" x14ac:dyDescent="0.25">
      <c r="A29" s="223">
        <v>10718</v>
      </c>
      <c r="B29" s="4" t="s">
        <v>398</v>
      </c>
      <c r="C29" s="4" t="s">
        <v>399</v>
      </c>
      <c r="D29" s="4" t="s">
        <v>400</v>
      </c>
      <c r="E29" s="4" t="s">
        <v>401</v>
      </c>
      <c r="F29" s="4" t="s">
        <v>1960</v>
      </c>
      <c r="G29" s="4" t="s">
        <v>1961</v>
      </c>
      <c r="H29" s="4" t="s">
        <v>1969</v>
      </c>
      <c r="I29" s="4" t="s">
        <v>1971</v>
      </c>
    </row>
    <row r="30" spans="1:9" x14ac:dyDescent="0.25">
      <c r="A30" s="223">
        <v>10735</v>
      </c>
      <c r="B30" s="4" t="s">
        <v>402</v>
      </c>
      <c r="C30" s="4" t="s">
        <v>403</v>
      </c>
      <c r="D30" s="4" t="s">
        <v>404</v>
      </c>
      <c r="E30" s="4" t="s">
        <v>405</v>
      </c>
      <c r="F30" s="4" t="s">
        <v>1960</v>
      </c>
      <c r="G30" s="4" t="s">
        <v>1961</v>
      </c>
      <c r="H30" s="4" t="s">
        <v>1969</v>
      </c>
      <c r="I30" s="4" t="s">
        <v>1972</v>
      </c>
    </row>
    <row r="31" spans="1:9" x14ac:dyDescent="0.25">
      <c r="A31" s="223">
        <v>10736</v>
      </c>
      <c r="B31" s="4" t="s">
        <v>406</v>
      </c>
      <c r="C31" s="4" t="s">
        <v>407</v>
      </c>
      <c r="D31" s="4" t="s">
        <v>408</v>
      </c>
      <c r="E31" s="4" t="s">
        <v>409</v>
      </c>
      <c r="F31" s="4" t="s">
        <v>1960</v>
      </c>
      <c r="G31" s="4" t="s">
        <v>1961</v>
      </c>
      <c r="H31" s="4" t="s">
        <v>1962</v>
      </c>
      <c r="I31" s="4" t="s">
        <v>1973</v>
      </c>
    </row>
    <row r="32" spans="1:9" x14ac:dyDescent="0.25">
      <c r="A32" s="223">
        <v>10751</v>
      </c>
      <c r="B32" s="4" t="s">
        <v>410</v>
      </c>
      <c r="C32" s="4" t="s">
        <v>411</v>
      </c>
      <c r="D32" s="4" t="s">
        <v>412</v>
      </c>
      <c r="E32" s="4" t="s">
        <v>413</v>
      </c>
      <c r="F32" s="4" t="s">
        <v>1960</v>
      </c>
      <c r="G32" s="4" t="s">
        <v>1961</v>
      </c>
      <c r="H32" s="4" t="s">
        <v>1962</v>
      </c>
      <c r="I32" s="4" t="s">
        <v>1974</v>
      </c>
    </row>
    <row r="33" spans="1:9" x14ac:dyDescent="0.25">
      <c r="A33" s="223">
        <v>10764</v>
      </c>
      <c r="B33" s="4" t="s">
        <v>414</v>
      </c>
      <c r="C33" s="4" t="s">
        <v>415</v>
      </c>
      <c r="D33" s="4" t="s">
        <v>416</v>
      </c>
      <c r="E33" s="4" t="s">
        <v>417</v>
      </c>
      <c r="F33" s="4" t="s">
        <v>1960</v>
      </c>
      <c r="G33" s="4" t="s">
        <v>1961</v>
      </c>
      <c r="H33" s="4" t="s">
        <v>1975</v>
      </c>
      <c r="I33" s="4" t="s">
        <v>1976</v>
      </c>
    </row>
    <row r="34" spans="1:9" x14ac:dyDescent="0.25">
      <c r="A34" s="223">
        <v>10781</v>
      </c>
      <c r="B34" s="4" t="s">
        <v>418</v>
      </c>
      <c r="C34" s="4" t="s">
        <v>419</v>
      </c>
      <c r="D34" s="4" t="s">
        <v>420</v>
      </c>
      <c r="E34" s="4" t="s">
        <v>421</v>
      </c>
      <c r="F34" s="4" t="s">
        <v>1960</v>
      </c>
      <c r="G34" s="4" t="s">
        <v>1961</v>
      </c>
      <c r="H34" s="4" t="s">
        <v>1977</v>
      </c>
      <c r="I34" s="4" t="s">
        <v>1978</v>
      </c>
    </row>
    <row r="35" spans="1:9" x14ac:dyDescent="0.25">
      <c r="A35" s="223">
        <v>10794</v>
      </c>
      <c r="B35" s="4" t="s">
        <v>422</v>
      </c>
      <c r="C35" s="4" t="s">
        <v>423</v>
      </c>
      <c r="D35" s="4" t="s">
        <v>424</v>
      </c>
      <c r="E35" s="4" t="s">
        <v>425</v>
      </c>
      <c r="F35" s="4" t="s">
        <v>1960</v>
      </c>
      <c r="G35" s="4" t="s">
        <v>1961</v>
      </c>
      <c r="H35" s="4" t="s">
        <v>1977</v>
      </c>
      <c r="I35" s="4" t="s">
        <v>1979</v>
      </c>
    </row>
    <row r="36" spans="1:9" x14ac:dyDescent="0.25">
      <c r="A36" s="223">
        <v>10841</v>
      </c>
      <c r="B36" s="4" t="s">
        <v>471</v>
      </c>
      <c r="C36" s="4" t="s">
        <v>472</v>
      </c>
      <c r="D36" s="4" t="s">
        <v>473</v>
      </c>
      <c r="E36" s="4" t="s">
        <v>474</v>
      </c>
      <c r="F36" s="4" t="s">
        <v>1980</v>
      </c>
      <c r="G36" s="4" t="s">
        <v>1981</v>
      </c>
      <c r="H36" s="4" t="s">
        <v>1982</v>
      </c>
      <c r="I36" s="4" t="s">
        <v>1983</v>
      </c>
    </row>
    <row r="37" spans="1:9" x14ac:dyDescent="0.25">
      <c r="A37" s="223">
        <v>10855</v>
      </c>
      <c r="B37" s="4" t="s">
        <v>475</v>
      </c>
      <c r="C37" s="4" t="s">
        <v>476</v>
      </c>
      <c r="D37" s="4" t="s">
        <v>477</v>
      </c>
      <c r="E37" s="4" t="s">
        <v>478</v>
      </c>
      <c r="F37" s="4" t="s">
        <v>1980</v>
      </c>
      <c r="G37" s="4" t="s">
        <v>1981</v>
      </c>
      <c r="H37" s="4" t="s">
        <v>1984</v>
      </c>
      <c r="I37" s="4" t="s">
        <v>1985</v>
      </c>
    </row>
    <row r="38" spans="1:9" x14ac:dyDescent="0.25">
      <c r="A38" s="223">
        <v>10945</v>
      </c>
      <c r="B38" s="4" t="s">
        <v>479</v>
      </c>
      <c r="C38" s="4" t="s">
        <v>480</v>
      </c>
      <c r="D38" s="4" t="s">
        <v>481</v>
      </c>
      <c r="E38" s="4" t="s">
        <v>482</v>
      </c>
      <c r="F38" s="4" t="s">
        <v>1980</v>
      </c>
      <c r="G38" s="4" t="s">
        <v>1981</v>
      </c>
      <c r="H38" s="4" t="s">
        <v>1986</v>
      </c>
      <c r="I38" s="4" t="s">
        <v>1987</v>
      </c>
    </row>
    <row r="39" spans="1:9" x14ac:dyDescent="0.25">
      <c r="A39" s="223">
        <v>11023</v>
      </c>
      <c r="B39" s="4" t="s">
        <v>483</v>
      </c>
      <c r="C39" s="4" t="s">
        <v>476</v>
      </c>
      <c r="D39" s="4" t="s">
        <v>484</v>
      </c>
      <c r="E39" s="4" t="s">
        <v>485</v>
      </c>
      <c r="F39" s="4" t="s">
        <v>1980</v>
      </c>
      <c r="G39" s="4" t="s">
        <v>1981</v>
      </c>
      <c r="H39" s="4" t="s">
        <v>1984</v>
      </c>
      <c r="I39" s="4" t="s">
        <v>1988</v>
      </c>
    </row>
    <row r="40" spans="1:9" x14ac:dyDescent="0.25">
      <c r="A40" s="223">
        <v>11065</v>
      </c>
      <c r="B40" s="4" t="s">
        <v>486</v>
      </c>
      <c r="C40" s="4" t="s">
        <v>480</v>
      </c>
      <c r="D40" s="4" t="s">
        <v>487</v>
      </c>
      <c r="E40" s="4" t="s">
        <v>488</v>
      </c>
      <c r="F40" s="4" t="s">
        <v>1980</v>
      </c>
      <c r="G40" s="4" t="s">
        <v>1981</v>
      </c>
      <c r="H40" s="4" t="s">
        <v>1986</v>
      </c>
      <c r="I40" s="4" t="s">
        <v>1989</v>
      </c>
    </row>
    <row r="41" spans="1:9" x14ac:dyDescent="0.25">
      <c r="A41" s="223">
        <v>11079</v>
      </c>
      <c r="B41" s="4" t="s">
        <v>489</v>
      </c>
      <c r="C41" s="4" t="s">
        <v>490</v>
      </c>
      <c r="D41" s="4" t="s">
        <v>491</v>
      </c>
      <c r="E41" s="4" t="s">
        <v>492</v>
      </c>
      <c r="F41" s="4" t="s">
        <v>1980</v>
      </c>
      <c r="G41" s="4" t="s">
        <v>1981</v>
      </c>
      <c r="H41" s="4" t="s">
        <v>1990</v>
      </c>
      <c r="I41" s="4" t="s">
        <v>1991</v>
      </c>
    </row>
    <row r="42" spans="1:9" x14ac:dyDescent="0.25">
      <c r="A42" s="223">
        <v>11109</v>
      </c>
      <c r="B42" s="4" t="s">
        <v>1081</v>
      </c>
      <c r="C42" s="4" t="s">
        <v>1082</v>
      </c>
      <c r="D42" s="4" t="s">
        <v>1083</v>
      </c>
      <c r="E42" s="4" t="s">
        <v>1084</v>
      </c>
      <c r="F42" s="4" t="s">
        <v>1992</v>
      </c>
      <c r="G42" s="4" t="s">
        <v>1961</v>
      </c>
      <c r="H42" s="4" t="s">
        <v>1993</v>
      </c>
      <c r="I42" s="4" t="s">
        <v>1994</v>
      </c>
    </row>
    <row r="43" spans="1:9" x14ac:dyDescent="0.25">
      <c r="A43" s="223">
        <v>11112</v>
      </c>
      <c r="B43" s="4" t="s">
        <v>1085</v>
      </c>
      <c r="C43" s="4" t="s">
        <v>1086</v>
      </c>
      <c r="D43" s="4" t="s">
        <v>1087</v>
      </c>
      <c r="E43" s="4" t="s">
        <v>1088</v>
      </c>
      <c r="F43" s="4" t="s">
        <v>1992</v>
      </c>
      <c r="G43" s="4" t="s">
        <v>1961</v>
      </c>
      <c r="H43" s="4" t="s">
        <v>1995</v>
      </c>
      <c r="I43" s="4" t="s">
        <v>1996</v>
      </c>
    </row>
    <row r="44" spans="1:9" x14ac:dyDescent="0.25">
      <c r="A44" s="223">
        <v>11126</v>
      </c>
      <c r="B44" s="4" t="s">
        <v>1089</v>
      </c>
      <c r="C44" s="4" t="s">
        <v>1090</v>
      </c>
      <c r="D44" s="4" t="s">
        <v>1091</v>
      </c>
      <c r="E44" s="4" t="s">
        <v>1092</v>
      </c>
      <c r="F44" s="4" t="s">
        <v>1992</v>
      </c>
      <c r="G44" s="4" t="s">
        <v>1961</v>
      </c>
      <c r="H44" s="4" t="s">
        <v>1997</v>
      </c>
      <c r="I44" s="4" t="s">
        <v>1998</v>
      </c>
    </row>
    <row r="45" spans="1:9" x14ac:dyDescent="0.25">
      <c r="A45" s="223">
        <v>11139</v>
      </c>
      <c r="B45" s="4" t="s">
        <v>1093</v>
      </c>
      <c r="C45" s="4" t="s">
        <v>1094</v>
      </c>
      <c r="D45" s="4" t="s">
        <v>1095</v>
      </c>
      <c r="E45" s="4" t="s">
        <v>1096</v>
      </c>
      <c r="F45" s="4" t="s">
        <v>1992</v>
      </c>
      <c r="G45" s="4" t="s">
        <v>1961</v>
      </c>
      <c r="H45" s="4" t="s">
        <v>1999</v>
      </c>
      <c r="I45" s="4" t="s">
        <v>2000</v>
      </c>
    </row>
    <row r="46" spans="1:9" x14ac:dyDescent="0.25">
      <c r="A46" s="223">
        <v>11142</v>
      </c>
      <c r="B46" s="4" t="s">
        <v>1097</v>
      </c>
      <c r="C46" s="4" t="s">
        <v>1098</v>
      </c>
      <c r="D46" s="4" t="s">
        <v>1099</v>
      </c>
      <c r="E46" s="4" t="s">
        <v>1100</v>
      </c>
      <c r="F46" s="4" t="s">
        <v>1992</v>
      </c>
      <c r="G46" s="4" t="s">
        <v>1961</v>
      </c>
      <c r="H46" s="4" t="s">
        <v>2001</v>
      </c>
      <c r="I46" s="4" t="s">
        <v>2002</v>
      </c>
    </row>
    <row r="47" spans="1:9" x14ac:dyDescent="0.25">
      <c r="A47" s="223">
        <v>11147</v>
      </c>
      <c r="B47" s="4" t="s">
        <v>1101</v>
      </c>
      <c r="C47" s="4" t="s">
        <v>1102</v>
      </c>
      <c r="D47" s="4" t="s">
        <v>1103</v>
      </c>
      <c r="E47" s="4" t="s">
        <v>1104</v>
      </c>
      <c r="F47" s="4" t="s">
        <v>1992</v>
      </c>
      <c r="G47" s="4" t="s">
        <v>1961</v>
      </c>
      <c r="H47" s="4" t="s">
        <v>2003</v>
      </c>
      <c r="I47" s="4" t="s">
        <v>2004</v>
      </c>
    </row>
    <row r="48" spans="1:9" x14ac:dyDescent="0.25">
      <c r="A48" s="223">
        <v>11152</v>
      </c>
      <c r="B48" s="4" t="s">
        <v>1105</v>
      </c>
      <c r="C48" s="4" t="s">
        <v>1106</v>
      </c>
      <c r="D48" s="4" t="s">
        <v>1107</v>
      </c>
      <c r="E48" s="4" t="s">
        <v>1108</v>
      </c>
      <c r="F48" s="4" t="s">
        <v>1992</v>
      </c>
      <c r="G48" s="4" t="s">
        <v>1961</v>
      </c>
      <c r="H48" s="4" t="s">
        <v>2005</v>
      </c>
      <c r="I48" s="4" t="s">
        <v>2006</v>
      </c>
    </row>
    <row r="49" spans="1:9" x14ac:dyDescent="0.25">
      <c r="A49" s="223">
        <v>11155</v>
      </c>
      <c r="B49" s="4" t="s">
        <v>1109</v>
      </c>
      <c r="C49" s="4" t="s">
        <v>1110</v>
      </c>
      <c r="D49" s="4" t="s">
        <v>1111</v>
      </c>
      <c r="E49" s="4" t="s">
        <v>1112</v>
      </c>
      <c r="F49" s="4" t="s">
        <v>1992</v>
      </c>
      <c r="G49" s="4" t="s">
        <v>1961</v>
      </c>
      <c r="H49" s="4" t="s">
        <v>2007</v>
      </c>
      <c r="I49" s="4" t="s">
        <v>2008</v>
      </c>
    </row>
    <row r="50" spans="1:9" x14ac:dyDescent="0.25">
      <c r="A50" s="223">
        <v>11169</v>
      </c>
      <c r="B50" s="4" t="s">
        <v>1113</v>
      </c>
      <c r="C50" s="4" t="s">
        <v>1110</v>
      </c>
      <c r="D50" s="4" t="s">
        <v>1114</v>
      </c>
      <c r="E50" s="4" t="s">
        <v>1115</v>
      </c>
      <c r="F50" s="4" t="s">
        <v>1992</v>
      </c>
      <c r="G50" s="4" t="s">
        <v>1961</v>
      </c>
      <c r="H50" s="4" t="s">
        <v>2007</v>
      </c>
      <c r="I50" s="4" t="s">
        <v>2009</v>
      </c>
    </row>
    <row r="51" spans="1:9" x14ac:dyDescent="0.25">
      <c r="A51" s="223">
        <v>11173</v>
      </c>
      <c r="B51" s="4" t="s">
        <v>1116</v>
      </c>
      <c r="C51" s="4" t="s">
        <v>1117</v>
      </c>
      <c r="D51" s="4" t="s">
        <v>1118</v>
      </c>
      <c r="E51" s="4" t="s">
        <v>1119</v>
      </c>
      <c r="F51" s="4" t="s">
        <v>1992</v>
      </c>
      <c r="G51" s="4" t="s">
        <v>1961</v>
      </c>
      <c r="H51" s="4" t="s">
        <v>2010</v>
      </c>
      <c r="I51" s="4" t="s">
        <v>2011</v>
      </c>
    </row>
    <row r="52" spans="1:9" x14ac:dyDescent="0.25">
      <c r="A52" s="223">
        <v>11185</v>
      </c>
      <c r="B52" s="4" t="s">
        <v>1120</v>
      </c>
      <c r="C52" s="4" t="s">
        <v>1121</v>
      </c>
      <c r="D52" s="4" t="s">
        <v>1122</v>
      </c>
      <c r="E52" s="4" t="s">
        <v>1123</v>
      </c>
      <c r="F52" s="4" t="s">
        <v>1992</v>
      </c>
      <c r="G52" s="4" t="s">
        <v>1961</v>
      </c>
      <c r="H52" s="4" t="s">
        <v>2012</v>
      </c>
      <c r="I52" s="4" t="s">
        <v>2013</v>
      </c>
    </row>
    <row r="53" spans="1:9" x14ac:dyDescent="0.25">
      <c r="A53" s="223">
        <v>11202</v>
      </c>
      <c r="B53" s="4" t="s">
        <v>1124</v>
      </c>
      <c r="C53" s="4" t="s">
        <v>1121</v>
      </c>
      <c r="D53" s="4" t="s">
        <v>1125</v>
      </c>
      <c r="E53" s="4" t="s">
        <v>1126</v>
      </c>
      <c r="F53" s="4" t="s">
        <v>1992</v>
      </c>
      <c r="G53" s="4" t="s">
        <v>1961</v>
      </c>
      <c r="H53" s="4" t="s">
        <v>2012</v>
      </c>
      <c r="I53" s="4" t="s">
        <v>2014</v>
      </c>
    </row>
    <row r="54" spans="1:9" x14ac:dyDescent="0.25">
      <c r="A54" s="223">
        <v>11207</v>
      </c>
      <c r="B54" s="4" t="s">
        <v>1127</v>
      </c>
      <c r="C54" s="4" t="s">
        <v>1128</v>
      </c>
      <c r="D54" s="4" t="s">
        <v>1129</v>
      </c>
      <c r="E54" s="4" t="s">
        <v>1130</v>
      </c>
      <c r="F54" s="4" t="s">
        <v>1992</v>
      </c>
      <c r="G54" s="4" t="s">
        <v>1961</v>
      </c>
      <c r="H54" s="4" t="s">
        <v>2015</v>
      </c>
      <c r="I54" s="4" t="s">
        <v>2016</v>
      </c>
    </row>
    <row r="55" spans="1:9" x14ac:dyDescent="0.25">
      <c r="A55" s="223">
        <v>11246</v>
      </c>
      <c r="B55" s="4" t="s">
        <v>1131</v>
      </c>
      <c r="C55" s="4" t="s">
        <v>1121</v>
      </c>
      <c r="D55" s="4" t="s">
        <v>1132</v>
      </c>
      <c r="E55" s="4" t="s">
        <v>1133</v>
      </c>
      <c r="F55" s="4" t="s">
        <v>1992</v>
      </c>
      <c r="G55" s="4" t="s">
        <v>1961</v>
      </c>
      <c r="H55" s="4" t="s">
        <v>2012</v>
      </c>
      <c r="I55" s="4" t="s">
        <v>2017</v>
      </c>
    </row>
    <row r="56" spans="1:9" x14ac:dyDescent="0.25">
      <c r="A56" s="223">
        <v>11262</v>
      </c>
      <c r="B56" s="4" t="s">
        <v>1134</v>
      </c>
      <c r="C56" s="4" t="s">
        <v>1135</v>
      </c>
      <c r="D56" s="4" t="s">
        <v>1136</v>
      </c>
      <c r="E56" s="4" t="s">
        <v>1137</v>
      </c>
      <c r="F56" s="4" t="s">
        <v>1992</v>
      </c>
      <c r="G56" s="4" t="s">
        <v>1961</v>
      </c>
      <c r="H56" s="4" t="s">
        <v>1995</v>
      </c>
      <c r="I56" s="4" t="s">
        <v>2018</v>
      </c>
    </row>
    <row r="57" spans="1:9" x14ac:dyDescent="0.25">
      <c r="A57" s="223">
        <v>11263</v>
      </c>
      <c r="B57" s="4" t="s">
        <v>1138</v>
      </c>
      <c r="C57" s="4" t="s">
        <v>1139</v>
      </c>
      <c r="D57" s="4" t="s">
        <v>1140</v>
      </c>
      <c r="E57" s="4" t="s">
        <v>1141</v>
      </c>
      <c r="F57" s="4" t="s">
        <v>1992</v>
      </c>
      <c r="G57" s="4" t="s">
        <v>1961</v>
      </c>
      <c r="H57" s="4" t="s">
        <v>2019</v>
      </c>
      <c r="I57" s="4" t="s">
        <v>2020</v>
      </c>
    </row>
    <row r="58" spans="1:9" x14ac:dyDescent="0.25">
      <c r="A58" s="223">
        <v>11293</v>
      </c>
      <c r="B58" s="4" t="s">
        <v>1142</v>
      </c>
      <c r="C58" s="4" t="s">
        <v>1143</v>
      </c>
      <c r="D58" s="4" t="s">
        <v>1144</v>
      </c>
      <c r="E58" s="4" t="s">
        <v>1145</v>
      </c>
      <c r="F58" s="4" t="s">
        <v>1992</v>
      </c>
      <c r="G58" s="4" t="s">
        <v>1961</v>
      </c>
      <c r="H58" s="4" t="s">
        <v>2021</v>
      </c>
      <c r="I58" s="4" t="s">
        <v>2022</v>
      </c>
    </row>
    <row r="59" spans="1:9" x14ac:dyDescent="0.25">
      <c r="A59" s="223">
        <v>11322</v>
      </c>
      <c r="B59" s="4" t="s">
        <v>1146</v>
      </c>
      <c r="C59" s="4" t="s">
        <v>1147</v>
      </c>
      <c r="D59" s="4" t="s">
        <v>1148</v>
      </c>
      <c r="E59" s="4" t="s">
        <v>1149</v>
      </c>
      <c r="F59" s="4" t="s">
        <v>1992</v>
      </c>
      <c r="G59" s="4" t="s">
        <v>1961</v>
      </c>
      <c r="H59" s="4" t="s">
        <v>2023</v>
      </c>
      <c r="I59" s="4" t="s">
        <v>2024</v>
      </c>
    </row>
    <row r="60" spans="1:9" x14ac:dyDescent="0.25">
      <c r="A60" s="223">
        <v>11335</v>
      </c>
      <c r="B60" s="4" t="s">
        <v>1150</v>
      </c>
      <c r="C60" s="4" t="s">
        <v>1151</v>
      </c>
      <c r="D60" s="4" t="s">
        <v>1152</v>
      </c>
      <c r="E60" s="4" t="s">
        <v>1153</v>
      </c>
      <c r="F60" s="4" t="s">
        <v>1992</v>
      </c>
      <c r="G60" s="4" t="s">
        <v>1961</v>
      </c>
      <c r="H60" s="4" t="s">
        <v>2001</v>
      </c>
      <c r="I60" s="4" t="s">
        <v>2025</v>
      </c>
    </row>
    <row r="61" spans="1:9" x14ac:dyDescent="0.25">
      <c r="A61" s="223">
        <v>11340</v>
      </c>
      <c r="B61" s="4" t="s">
        <v>1154</v>
      </c>
      <c r="C61" s="4" t="s">
        <v>1098</v>
      </c>
      <c r="D61" s="4" t="s">
        <v>1155</v>
      </c>
      <c r="E61" s="4" t="s">
        <v>1156</v>
      </c>
      <c r="F61" s="4" t="s">
        <v>1992</v>
      </c>
      <c r="G61" s="4" t="s">
        <v>1961</v>
      </c>
      <c r="H61" s="4" t="s">
        <v>2001</v>
      </c>
      <c r="I61" s="4" t="s">
        <v>2026</v>
      </c>
    </row>
    <row r="62" spans="1:9" x14ac:dyDescent="0.25">
      <c r="A62" s="223">
        <v>11349</v>
      </c>
      <c r="B62" s="4" t="s">
        <v>1157</v>
      </c>
      <c r="C62" s="4" t="s">
        <v>1158</v>
      </c>
      <c r="D62" s="4" t="s">
        <v>1159</v>
      </c>
      <c r="E62" s="4" t="s">
        <v>1160</v>
      </c>
      <c r="F62" s="4" t="s">
        <v>1992</v>
      </c>
      <c r="G62" s="4" t="s">
        <v>1961</v>
      </c>
      <c r="H62" s="4" t="s">
        <v>2012</v>
      </c>
      <c r="I62" s="4" t="s">
        <v>2027</v>
      </c>
    </row>
    <row r="63" spans="1:9" x14ac:dyDescent="0.25">
      <c r="A63" s="223">
        <v>11353</v>
      </c>
      <c r="B63" s="4" t="s">
        <v>790</v>
      </c>
      <c r="C63" s="4" t="s">
        <v>791</v>
      </c>
      <c r="D63" s="4" t="s">
        <v>792</v>
      </c>
      <c r="E63" s="4" t="s">
        <v>793</v>
      </c>
      <c r="F63" s="4" t="s">
        <v>2028</v>
      </c>
      <c r="G63" s="4" t="s">
        <v>2029</v>
      </c>
      <c r="H63" s="4" t="s">
        <v>2003</v>
      </c>
      <c r="I63" s="4" t="s">
        <v>2030</v>
      </c>
    </row>
    <row r="64" spans="1:9" x14ac:dyDescent="0.25">
      <c r="A64" s="223">
        <v>11366</v>
      </c>
      <c r="B64" s="4" t="s">
        <v>1161</v>
      </c>
      <c r="C64" s="4" t="s">
        <v>1162</v>
      </c>
      <c r="D64" s="4" t="s">
        <v>1163</v>
      </c>
      <c r="E64" s="4" t="s">
        <v>1164</v>
      </c>
      <c r="F64" s="4" t="s">
        <v>1992</v>
      </c>
      <c r="G64" s="4" t="s">
        <v>1961</v>
      </c>
      <c r="H64" s="4" t="s">
        <v>1999</v>
      </c>
      <c r="I64" s="4" t="s">
        <v>2031</v>
      </c>
    </row>
    <row r="65" spans="1:9" x14ac:dyDescent="0.25">
      <c r="A65" s="223">
        <v>11385</v>
      </c>
      <c r="B65" s="4" t="s">
        <v>1165</v>
      </c>
      <c r="C65" s="4" t="s">
        <v>1166</v>
      </c>
      <c r="D65" s="4" t="s">
        <v>1167</v>
      </c>
      <c r="E65" s="4" t="s">
        <v>1168</v>
      </c>
      <c r="F65" s="4" t="s">
        <v>1992</v>
      </c>
      <c r="G65" s="4" t="s">
        <v>1961</v>
      </c>
      <c r="H65" s="4" t="s">
        <v>2021</v>
      </c>
      <c r="I65" s="4" t="s">
        <v>2032</v>
      </c>
    </row>
    <row r="66" spans="1:9" x14ac:dyDescent="0.25">
      <c r="A66" s="223">
        <v>11409</v>
      </c>
      <c r="B66" s="4" t="s">
        <v>1169</v>
      </c>
      <c r="C66" s="4" t="s">
        <v>1170</v>
      </c>
      <c r="D66" s="4" t="s">
        <v>1171</v>
      </c>
      <c r="E66" s="4" t="s">
        <v>1172</v>
      </c>
      <c r="F66" s="4" t="s">
        <v>1992</v>
      </c>
      <c r="G66" s="4" t="s">
        <v>1961</v>
      </c>
      <c r="H66" s="4" t="s">
        <v>1995</v>
      </c>
      <c r="I66" s="4" t="s">
        <v>2033</v>
      </c>
    </row>
    <row r="67" spans="1:9" x14ac:dyDescent="0.25">
      <c r="A67" s="223">
        <v>11442</v>
      </c>
      <c r="B67" s="4" t="s">
        <v>1279</v>
      </c>
      <c r="C67" s="4" t="s">
        <v>1280</v>
      </c>
      <c r="D67" s="4" t="s">
        <v>1281</v>
      </c>
      <c r="E67" s="4" t="s">
        <v>1282</v>
      </c>
      <c r="F67" s="4" t="s">
        <v>2034</v>
      </c>
      <c r="G67" s="4" t="s">
        <v>1961</v>
      </c>
      <c r="H67" s="4" t="s">
        <v>2035</v>
      </c>
      <c r="I67" s="4" t="s">
        <v>2036</v>
      </c>
    </row>
    <row r="68" spans="1:9" x14ac:dyDescent="0.25">
      <c r="A68" s="223">
        <v>11455</v>
      </c>
      <c r="B68" s="4" t="s">
        <v>1283</v>
      </c>
      <c r="C68" s="4" t="s">
        <v>1280</v>
      </c>
      <c r="D68" s="4" t="s">
        <v>1284</v>
      </c>
      <c r="E68" s="4" t="s">
        <v>1285</v>
      </c>
      <c r="F68" s="4" t="s">
        <v>2034</v>
      </c>
      <c r="G68" s="4" t="s">
        <v>1961</v>
      </c>
      <c r="H68" s="4" t="s">
        <v>2035</v>
      </c>
      <c r="I68" s="4" t="s">
        <v>2037</v>
      </c>
    </row>
    <row r="69" spans="1:9" x14ac:dyDescent="0.25">
      <c r="A69" s="223">
        <v>11469</v>
      </c>
      <c r="B69" s="4" t="s">
        <v>1286</v>
      </c>
      <c r="C69" s="4" t="s">
        <v>1280</v>
      </c>
      <c r="D69" s="4" t="s">
        <v>1287</v>
      </c>
      <c r="E69" s="4" t="s">
        <v>1288</v>
      </c>
      <c r="F69" s="4" t="s">
        <v>2034</v>
      </c>
      <c r="G69" s="4" t="s">
        <v>1961</v>
      </c>
      <c r="H69" s="4" t="s">
        <v>2035</v>
      </c>
      <c r="I69" s="4" t="s">
        <v>2038</v>
      </c>
    </row>
    <row r="70" spans="1:9" x14ac:dyDescent="0.25">
      <c r="A70" s="223">
        <v>11470</v>
      </c>
      <c r="B70" s="4" t="s">
        <v>1289</v>
      </c>
      <c r="C70" s="4" t="s">
        <v>1280</v>
      </c>
      <c r="D70" s="4" t="s">
        <v>1290</v>
      </c>
      <c r="E70" s="4" t="s">
        <v>1291</v>
      </c>
      <c r="F70" s="4" t="s">
        <v>2034</v>
      </c>
      <c r="G70" s="4" t="s">
        <v>1961</v>
      </c>
      <c r="H70" s="4" t="s">
        <v>2035</v>
      </c>
      <c r="I70" s="4" t="s">
        <v>2039</v>
      </c>
    </row>
    <row r="71" spans="1:9" x14ac:dyDescent="0.25">
      <c r="A71" s="223">
        <v>11486</v>
      </c>
      <c r="B71" s="4" t="s">
        <v>1173</v>
      </c>
      <c r="C71" s="4" t="s">
        <v>1174</v>
      </c>
      <c r="D71" s="4" t="s">
        <v>1175</v>
      </c>
      <c r="E71" s="4" t="s">
        <v>1176</v>
      </c>
      <c r="F71" s="4" t="s">
        <v>1992</v>
      </c>
      <c r="G71" s="4" t="s">
        <v>1961</v>
      </c>
      <c r="H71" s="4" t="s">
        <v>2040</v>
      </c>
      <c r="I71" s="4" t="s">
        <v>2041</v>
      </c>
    </row>
    <row r="72" spans="1:9" x14ac:dyDescent="0.25">
      <c r="A72" s="223">
        <v>11498</v>
      </c>
      <c r="B72" s="4" t="s">
        <v>1177</v>
      </c>
      <c r="C72" s="4" t="s">
        <v>1178</v>
      </c>
      <c r="D72" s="4" t="s">
        <v>1179</v>
      </c>
      <c r="E72" s="4" t="s">
        <v>1180</v>
      </c>
      <c r="F72" s="4" t="s">
        <v>1992</v>
      </c>
      <c r="G72" s="4" t="s">
        <v>1961</v>
      </c>
      <c r="H72" s="4" t="s">
        <v>2042</v>
      </c>
      <c r="I72" s="4" t="s">
        <v>2043</v>
      </c>
    </row>
    <row r="73" spans="1:9" x14ac:dyDescent="0.25">
      <c r="A73" s="223">
        <v>11499</v>
      </c>
      <c r="B73" s="4" t="s">
        <v>1181</v>
      </c>
      <c r="C73" s="4" t="s">
        <v>1182</v>
      </c>
      <c r="D73" s="4" t="s">
        <v>1183</v>
      </c>
      <c r="E73" s="4" t="s">
        <v>1184</v>
      </c>
      <c r="F73" s="4" t="s">
        <v>1992</v>
      </c>
      <c r="G73" s="4" t="s">
        <v>1961</v>
      </c>
      <c r="H73" s="4" t="s">
        <v>2044</v>
      </c>
      <c r="I73" s="4" t="s">
        <v>2045</v>
      </c>
    </row>
    <row r="74" spans="1:9" x14ac:dyDescent="0.25">
      <c r="A74" s="223">
        <v>11512</v>
      </c>
      <c r="B74" s="4" t="s">
        <v>1185</v>
      </c>
      <c r="C74" s="4" t="s">
        <v>1186</v>
      </c>
      <c r="D74" s="4" t="s">
        <v>1187</v>
      </c>
      <c r="E74" s="4" t="s">
        <v>1188</v>
      </c>
      <c r="F74" s="4" t="s">
        <v>1992</v>
      </c>
      <c r="G74" s="4" t="s">
        <v>1961</v>
      </c>
      <c r="H74" s="4" t="s">
        <v>2044</v>
      </c>
      <c r="I74" s="4" t="s">
        <v>2046</v>
      </c>
    </row>
    <row r="75" spans="1:9" x14ac:dyDescent="0.25">
      <c r="A75" s="223">
        <v>11533</v>
      </c>
      <c r="B75" s="4" t="s">
        <v>1189</v>
      </c>
      <c r="C75" s="4" t="s">
        <v>1190</v>
      </c>
      <c r="D75" s="4" t="s">
        <v>1191</v>
      </c>
      <c r="E75" s="4" t="s">
        <v>1192</v>
      </c>
      <c r="F75" s="4" t="s">
        <v>1992</v>
      </c>
      <c r="G75" s="4" t="s">
        <v>1961</v>
      </c>
      <c r="H75" s="4" t="s">
        <v>1997</v>
      </c>
      <c r="I75" s="4" t="s">
        <v>2047</v>
      </c>
    </row>
    <row r="76" spans="1:9" x14ac:dyDescent="0.25">
      <c r="A76" s="223">
        <v>11546</v>
      </c>
      <c r="B76" s="4" t="s">
        <v>1193</v>
      </c>
      <c r="C76" s="4" t="s">
        <v>1194</v>
      </c>
      <c r="D76" s="4" t="s">
        <v>1195</v>
      </c>
      <c r="E76" s="4" t="s">
        <v>1196</v>
      </c>
      <c r="F76" s="4" t="s">
        <v>1992</v>
      </c>
      <c r="G76" s="4" t="s">
        <v>1961</v>
      </c>
      <c r="H76" s="4" t="s">
        <v>2042</v>
      </c>
      <c r="I76" s="4" t="s">
        <v>2048</v>
      </c>
    </row>
    <row r="77" spans="1:9" x14ac:dyDescent="0.25">
      <c r="A77" s="223">
        <v>11636</v>
      </c>
      <c r="B77" s="4" t="s">
        <v>1197</v>
      </c>
      <c r="C77" s="4" t="s">
        <v>1198</v>
      </c>
      <c r="D77" s="4" t="s">
        <v>1199</v>
      </c>
      <c r="E77" s="4" t="s">
        <v>1200</v>
      </c>
      <c r="F77" s="4" t="s">
        <v>1992</v>
      </c>
      <c r="G77" s="4" t="s">
        <v>1961</v>
      </c>
      <c r="H77" s="4" t="s">
        <v>2049</v>
      </c>
      <c r="I77" s="4" t="s">
        <v>2050</v>
      </c>
    </row>
    <row r="78" spans="1:9" x14ac:dyDescent="0.25">
      <c r="A78" s="223">
        <v>11652</v>
      </c>
      <c r="B78" s="4" t="s">
        <v>1201</v>
      </c>
      <c r="C78" s="4" t="s">
        <v>1202</v>
      </c>
      <c r="D78" s="4" t="s">
        <v>1203</v>
      </c>
      <c r="E78" s="4" t="s">
        <v>1204</v>
      </c>
      <c r="F78" s="4" t="s">
        <v>1992</v>
      </c>
      <c r="G78" s="4" t="s">
        <v>1961</v>
      </c>
      <c r="H78" s="4" t="s">
        <v>2051</v>
      </c>
      <c r="I78" s="4" t="s">
        <v>2052</v>
      </c>
    </row>
    <row r="79" spans="1:9" x14ac:dyDescent="0.25">
      <c r="A79" s="223">
        <v>11725</v>
      </c>
      <c r="B79" s="4" t="s">
        <v>578</v>
      </c>
      <c r="C79" s="4" t="s">
        <v>579</v>
      </c>
      <c r="D79" s="4" t="s">
        <v>580</v>
      </c>
      <c r="E79" s="4" t="s">
        <v>581</v>
      </c>
      <c r="F79" s="4" t="s">
        <v>2053</v>
      </c>
      <c r="G79" s="4" t="s">
        <v>1927</v>
      </c>
      <c r="H79" s="4" t="s">
        <v>2054</v>
      </c>
      <c r="I79" s="4" t="s">
        <v>2055</v>
      </c>
    </row>
    <row r="80" spans="1:9" x14ac:dyDescent="0.25">
      <c r="A80" s="223">
        <v>11742</v>
      </c>
      <c r="B80" s="4" t="s">
        <v>582</v>
      </c>
      <c r="C80" s="4" t="s">
        <v>579</v>
      </c>
      <c r="D80" s="4" t="s">
        <v>583</v>
      </c>
      <c r="E80" s="4" t="s">
        <v>584</v>
      </c>
      <c r="F80" s="4" t="s">
        <v>2053</v>
      </c>
      <c r="G80" s="4" t="s">
        <v>1927</v>
      </c>
      <c r="H80" s="4" t="s">
        <v>2054</v>
      </c>
      <c r="I80" s="4" t="s">
        <v>2056</v>
      </c>
    </row>
    <row r="81" spans="1:9" x14ac:dyDescent="0.25">
      <c r="A81" s="223">
        <v>11755</v>
      </c>
      <c r="B81" s="4" t="s">
        <v>585</v>
      </c>
      <c r="C81" s="4" t="s">
        <v>586</v>
      </c>
      <c r="D81" s="4" t="s">
        <v>587</v>
      </c>
      <c r="E81" s="4" t="s">
        <v>588</v>
      </c>
      <c r="F81" s="4" t="s">
        <v>2053</v>
      </c>
      <c r="G81" s="4" t="s">
        <v>1927</v>
      </c>
      <c r="H81" s="4" t="s">
        <v>2057</v>
      </c>
      <c r="I81" s="4" t="s">
        <v>2058</v>
      </c>
    </row>
    <row r="82" spans="1:9" x14ac:dyDescent="0.25">
      <c r="A82" s="223">
        <v>11773</v>
      </c>
      <c r="B82" s="4" t="s">
        <v>589</v>
      </c>
      <c r="C82" s="4" t="s">
        <v>590</v>
      </c>
      <c r="D82" s="4" t="s">
        <v>591</v>
      </c>
      <c r="E82" s="4" t="s">
        <v>592</v>
      </c>
      <c r="F82" s="4" t="s">
        <v>2053</v>
      </c>
      <c r="G82" s="4" t="s">
        <v>1927</v>
      </c>
      <c r="H82" s="4" t="s">
        <v>2059</v>
      </c>
      <c r="I82" s="4" t="s">
        <v>2060</v>
      </c>
    </row>
    <row r="83" spans="1:9" x14ac:dyDescent="0.25">
      <c r="A83" s="223">
        <v>11799</v>
      </c>
      <c r="B83" s="4" t="s">
        <v>1617</v>
      </c>
      <c r="C83" s="4" t="s">
        <v>1618</v>
      </c>
      <c r="D83" s="4" t="s">
        <v>1619</v>
      </c>
      <c r="E83" s="4" t="s">
        <v>1620</v>
      </c>
      <c r="F83" s="4" t="s">
        <v>2061</v>
      </c>
      <c r="G83" s="4" t="s">
        <v>1927</v>
      </c>
      <c r="H83" s="4" t="s">
        <v>2062</v>
      </c>
      <c r="I83" s="4" t="s">
        <v>2043</v>
      </c>
    </row>
    <row r="84" spans="1:9" x14ac:dyDescent="0.25">
      <c r="A84" s="223">
        <v>11815</v>
      </c>
      <c r="B84" s="4" t="s">
        <v>593</v>
      </c>
      <c r="C84" s="4" t="s">
        <v>594</v>
      </c>
      <c r="D84" s="4" t="s">
        <v>595</v>
      </c>
      <c r="E84" s="4" t="s">
        <v>596</v>
      </c>
      <c r="F84" s="4" t="s">
        <v>2053</v>
      </c>
      <c r="G84" s="4" t="s">
        <v>1927</v>
      </c>
      <c r="H84" s="4" t="s">
        <v>2059</v>
      </c>
      <c r="I84" s="4" t="s">
        <v>1991</v>
      </c>
    </row>
    <row r="85" spans="1:9" x14ac:dyDescent="0.25">
      <c r="A85" s="223">
        <v>11832</v>
      </c>
      <c r="B85" s="4" t="s">
        <v>165</v>
      </c>
      <c r="C85" s="4" t="s">
        <v>166</v>
      </c>
      <c r="D85" s="4" t="s">
        <v>167</v>
      </c>
      <c r="E85" s="4" t="s">
        <v>168</v>
      </c>
      <c r="F85" s="4" t="s">
        <v>2063</v>
      </c>
      <c r="G85" s="4" t="s">
        <v>1961</v>
      </c>
      <c r="H85" s="4" t="s">
        <v>2064</v>
      </c>
      <c r="I85" s="4" t="s">
        <v>2065</v>
      </c>
    </row>
    <row r="86" spans="1:9" x14ac:dyDescent="0.25">
      <c r="A86" s="223">
        <v>11905</v>
      </c>
      <c r="B86" s="4" t="s">
        <v>886</v>
      </c>
      <c r="C86" s="4" t="s">
        <v>887</v>
      </c>
      <c r="D86" s="4" t="s">
        <v>888</v>
      </c>
      <c r="E86" s="4" t="s">
        <v>889</v>
      </c>
      <c r="F86" s="4" t="s">
        <v>2066</v>
      </c>
      <c r="G86" s="4" t="s">
        <v>1948</v>
      </c>
      <c r="H86" s="4" t="s">
        <v>2067</v>
      </c>
      <c r="I86" s="4" t="s">
        <v>2068</v>
      </c>
    </row>
    <row r="87" spans="1:9" x14ac:dyDescent="0.25">
      <c r="A87" s="223">
        <v>11919</v>
      </c>
      <c r="B87" s="4" t="s">
        <v>890</v>
      </c>
      <c r="C87" s="4" t="s">
        <v>891</v>
      </c>
      <c r="D87" s="4" t="s">
        <v>892</v>
      </c>
      <c r="E87" s="4" t="s">
        <v>893</v>
      </c>
      <c r="F87" s="4" t="s">
        <v>2066</v>
      </c>
      <c r="G87" s="4" t="s">
        <v>1948</v>
      </c>
      <c r="H87" s="4" t="s">
        <v>2069</v>
      </c>
      <c r="I87" s="4" t="s">
        <v>2070</v>
      </c>
    </row>
    <row r="88" spans="1:9" x14ac:dyDescent="0.25">
      <c r="A88" s="223">
        <v>11982</v>
      </c>
      <c r="B88" s="4" t="s">
        <v>894</v>
      </c>
      <c r="C88" s="4" t="s">
        <v>895</v>
      </c>
      <c r="D88" s="4" t="s">
        <v>896</v>
      </c>
      <c r="E88" s="4" t="s">
        <v>897</v>
      </c>
      <c r="F88" s="4" t="s">
        <v>2066</v>
      </c>
      <c r="G88" s="4" t="s">
        <v>1948</v>
      </c>
      <c r="H88" s="4" t="s">
        <v>2071</v>
      </c>
      <c r="I88" s="4" t="s">
        <v>2072</v>
      </c>
    </row>
    <row r="89" spans="1:9" x14ac:dyDescent="0.25">
      <c r="A89" s="223">
        <v>12002</v>
      </c>
      <c r="B89" s="4" t="s">
        <v>898</v>
      </c>
      <c r="C89" s="4" t="s">
        <v>899</v>
      </c>
      <c r="D89" s="4" t="s">
        <v>900</v>
      </c>
      <c r="E89" s="4" t="s">
        <v>901</v>
      </c>
      <c r="F89" s="4" t="s">
        <v>2066</v>
      </c>
      <c r="G89" s="4" t="s">
        <v>1948</v>
      </c>
      <c r="H89" s="4" t="s">
        <v>2067</v>
      </c>
      <c r="I89" s="4" t="s">
        <v>2073</v>
      </c>
    </row>
    <row r="90" spans="1:9" x14ac:dyDescent="0.25">
      <c r="A90" s="223">
        <v>12045</v>
      </c>
      <c r="B90" s="4" t="s">
        <v>1295</v>
      </c>
      <c r="C90" s="4" t="s">
        <v>1296</v>
      </c>
      <c r="D90" s="4" t="s">
        <v>1297</v>
      </c>
      <c r="E90" s="4" t="s">
        <v>1298</v>
      </c>
      <c r="F90" s="4" t="s">
        <v>2074</v>
      </c>
      <c r="G90" s="4" t="s">
        <v>1948</v>
      </c>
      <c r="H90" s="4" t="s">
        <v>2075</v>
      </c>
      <c r="I90" s="4" t="s">
        <v>2076</v>
      </c>
    </row>
    <row r="91" spans="1:9" x14ac:dyDescent="0.25">
      <c r="A91" s="223">
        <v>12051</v>
      </c>
      <c r="B91" s="4" t="s">
        <v>1299</v>
      </c>
      <c r="C91" s="4" t="s">
        <v>1296</v>
      </c>
      <c r="D91" s="4" t="s">
        <v>1300</v>
      </c>
      <c r="E91" s="4" t="s">
        <v>1301</v>
      </c>
      <c r="F91" s="4" t="s">
        <v>2074</v>
      </c>
      <c r="G91" s="4" t="s">
        <v>1948</v>
      </c>
      <c r="H91" s="4" t="s">
        <v>2077</v>
      </c>
      <c r="I91" s="4" t="s">
        <v>2078</v>
      </c>
    </row>
    <row r="92" spans="1:9" x14ac:dyDescent="0.25">
      <c r="A92" s="223">
        <v>12087</v>
      </c>
      <c r="B92" s="4" t="s">
        <v>1302</v>
      </c>
      <c r="C92" s="4" t="s">
        <v>1296</v>
      </c>
      <c r="D92" s="4" t="s">
        <v>1303</v>
      </c>
      <c r="E92" s="4" t="s">
        <v>1304</v>
      </c>
      <c r="F92" s="4" t="s">
        <v>2074</v>
      </c>
      <c r="G92" s="4" t="s">
        <v>1948</v>
      </c>
      <c r="H92" s="4" t="s">
        <v>2079</v>
      </c>
      <c r="I92" s="4" t="s">
        <v>2080</v>
      </c>
    </row>
    <row r="93" spans="1:9" x14ac:dyDescent="0.25">
      <c r="A93" s="223">
        <v>12177</v>
      </c>
      <c r="B93" s="4" t="s">
        <v>239</v>
      </c>
      <c r="C93" s="4" t="s">
        <v>240</v>
      </c>
      <c r="D93" s="4" t="s">
        <v>241</v>
      </c>
      <c r="E93" s="4" t="s">
        <v>242</v>
      </c>
      <c r="F93" s="4" t="s">
        <v>2081</v>
      </c>
      <c r="G93" s="4" t="s">
        <v>1927</v>
      </c>
      <c r="H93" s="4" t="s">
        <v>2082</v>
      </c>
      <c r="I93" s="4" t="s">
        <v>1940</v>
      </c>
    </row>
    <row r="94" spans="1:9" x14ac:dyDescent="0.25">
      <c r="A94" s="223">
        <v>12224</v>
      </c>
      <c r="B94" s="4" t="s">
        <v>243</v>
      </c>
      <c r="C94" s="4" t="s">
        <v>244</v>
      </c>
      <c r="D94" s="4" t="s">
        <v>245</v>
      </c>
      <c r="E94" s="4" t="s">
        <v>246</v>
      </c>
      <c r="F94" s="4" t="s">
        <v>2081</v>
      </c>
      <c r="G94" s="4" t="s">
        <v>1927</v>
      </c>
      <c r="H94" s="4" t="s">
        <v>2082</v>
      </c>
      <c r="I94" s="4" t="s">
        <v>2083</v>
      </c>
    </row>
    <row r="95" spans="1:9" x14ac:dyDescent="0.25">
      <c r="A95" s="223">
        <v>12237</v>
      </c>
      <c r="B95" s="4" t="s">
        <v>247</v>
      </c>
      <c r="C95" s="4" t="s">
        <v>248</v>
      </c>
      <c r="D95" s="4" t="s">
        <v>249</v>
      </c>
      <c r="E95" s="4" t="s">
        <v>250</v>
      </c>
      <c r="F95" s="4" t="s">
        <v>2081</v>
      </c>
      <c r="G95" s="4" t="s">
        <v>1927</v>
      </c>
      <c r="H95" s="4" t="s">
        <v>2084</v>
      </c>
      <c r="I95" s="4" t="s">
        <v>2085</v>
      </c>
    </row>
    <row r="96" spans="1:9" x14ac:dyDescent="0.25">
      <c r="A96" s="223">
        <v>12284</v>
      </c>
      <c r="B96" s="4" t="s">
        <v>251</v>
      </c>
      <c r="C96" s="4" t="s">
        <v>252</v>
      </c>
      <c r="D96" s="4" t="s">
        <v>253</v>
      </c>
      <c r="E96" s="4" t="s">
        <v>254</v>
      </c>
      <c r="F96" s="4" t="s">
        <v>2081</v>
      </c>
      <c r="G96" s="4" t="s">
        <v>1927</v>
      </c>
      <c r="H96" s="4" t="s">
        <v>2086</v>
      </c>
      <c r="I96" s="4" t="s">
        <v>2087</v>
      </c>
    </row>
    <row r="97" spans="1:9" x14ac:dyDescent="0.25">
      <c r="A97" s="223">
        <v>12300</v>
      </c>
      <c r="B97" s="4" t="s">
        <v>255</v>
      </c>
      <c r="C97" s="4" t="s">
        <v>256</v>
      </c>
      <c r="D97" s="4" t="s">
        <v>257</v>
      </c>
      <c r="E97" s="4" t="s">
        <v>258</v>
      </c>
      <c r="F97" s="4" t="s">
        <v>2081</v>
      </c>
      <c r="G97" s="4" t="s">
        <v>1927</v>
      </c>
      <c r="H97" s="4" t="s">
        <v>2086</v>
      </c>
      <c r="I97" s="4" t="s">
        <v>2088</v>
      </c>
    </row>
    <row r="98" spans="1:9" x14ac:dyDescent="0.25">
      <c r="A98" s="223">
        <v>12344</v>
      </c>
      <c r="B98" s="4" t="s">
        <v>259</v>
      </c>
      <c r="C98" s="4" t="s">
        <v>260</v>
      </c>
      <c r="D98" s="4" t="s">
        <v>261</v>
      </c>
      <c r="E98" s="4" t="s">
        <v>262</v>
      </c>
      <c r="F98" s="4" t="s">
        <v>2081</v>
      </c>
      <c r="G98" s="4" t="s">
        <v>1927</v>
      </c>
      <c r="H98" s="4" t="s">
        <v>2089</v>
      </c>
      <c r="I98" s="4" t="s">
        <v>2090</v>
      </c>
    </row>
    <row r="99" spans="1:9" x14ac:dyDescent="0.25">
      <c r="A99" s="223">
        <v>12357</v>
      </c>
      <c r="B99" s="4" t="s">
        <v>263</v>
      </c>
      <c r="C99" s="4" t="s">
        <v>260</v>
      </c>
      <c r="D99" s="4" t="s">
        <v>264</v>
      </c>
      <c r="E99" s="4" t="s">
        <v>265</v>
      </c>
      <c r="F99" s="4" t="s">
        <v>2081</v>
      </c>
      <c r="G99" s="4" t="s">
        <v>1927</v>
      </c>
      <c r="H99" s="4" t="s">
        <v>2089</v>
      </c>
      <c r="I99" s="4" t="s">
        <v>2091</v>
      </c>
    </row>
    <row r="100" spans="1:9" x14ac:dyDescent="0.25">
      <c r="A100" s="223">
        <v>12360</v>
      </c>
      <c r="B100" s="4" t="s">
        <v>266</v>
      </c>
      <c r="C100" s="4" t="s">
        <v>267</v>
      </c>
      <c r="D100" s="4" t="s">
        <v>268</v>
      </c>
      <c r="E100" s="4" t="s">
        <v>269</v>
      </c>
      <c r="F100" s="4" t="s">
        <v>2081</v>
      </c>
      <c r="G100" s="4" t="s">
        <v>1927</v>
      </c>
      <c r="H100" s="4" t="s">
        <v>2089</v>
      </c>
      <c r="I100" s="4" t="s">
        <v>2092</v>
      </c>
    </row>
    <row r="101" spans="1:9" x14ac:dyDescent="0.25">
      <c r="A101" s="223">
        <v>12374</v>
      </c>
      <c r="B101" s="4" t="s">
        <v>270</v>
      </c>
      <c r="C101" s="4" t="s">
        <v>260</v>
      </c>
      <c r="D101" s="4" t="s">
        <v>271</v>
      </c>
      <c r="E101" s="4" t="s">
        <v>272</v>
      </c>
      <c r="F101" s="4" t="s">
        <v>2081</v>
      </c>
      <c r="G101" s="4" t="s">
        <v>1927</v>
      </c>
      <c r="H101" s="4" t="s">
        <v>2089</v>
      </c>
      <c r="I101" s="4" t="s">
        <v>2093</v>
      </c>
    </row>
    <row r="102" spans="1:9" x14ac:dyDescent="0.25">
      <c r="A102" s="223">
        <v>12390</v>
      </c>
      <c r="B102" s="4" t="s">
        <v>273</v>
      </c>
      <c r="C102" s="4" t="s">
        <v>274</v>
      </c>
      <c r="D102" s="4" t="s">
        <v>275</v>
      </c>
      <c r="E102" s="4" t="s">
        <v>276</v>
      </c>
      <c r="F102" s="4" t="s">
        <v>2081</v>
      </c>
      <c r="G102" s="4" t="s">
        <v>1927</v>
      </c>
      <c r="H102" s="4" t="s">
        <v>2089</v>
      </c>
      <c r="I102" s="4" t="s">
        <v>2094</v>
      </c>
    </row>
    <row r="103" spans="1:9" x14ac:dyDescent="0.25">
      <c r="A103" s="223">
        <v>12404</v>
      </c>
      <c r="B103" s="4" t="s">
        <v>169</v>
      </c>
      <c r="C103" s="4" t="s">
        <v>170</v>
      </c>
      <c r="D103" s="4" t="s">
        <v>171</v>
      </c>
      <c r="E103" s="4" t="s">
        <v>172</v>
      </c>
      <c r="F103" s="4" t="s">
        <v>2063</v>
      </c>
      <c r="G103" s="4" t="s">
        <v>1961</v>
      </c>
      <c r="H103" s="4" t="s">
        <v>2064</v>
      </c>
      <c r="I103" s="4" t="s">
        <v>2095</v>
      </c>
    </row>
    <row r="104" spans="1:9" x14ac:dyDescent="0.25">
      <c r="A104" s="223">
        <v>12417</v>
      </c>
      <c r="B104" s="4" t="s">
        <v>1556</v>
      </c>
      <c r="C104" s="4" t="s">
        <v>228</v>
      </c>
      <c r="D104" s="4" t="s">
        <v>1557</v>
      </c>
      <c r="E104" s="4" t="s">
        <v>1558</v>
      </c>
      <c r="F104" s="4" t="s">
        <v>2096</v>
      </c>
      <c r="G104" s="4" t="s">
        <v>1961</v>
      </c>
      <c r="H104" s="4" t="s">
        <v>2097</v>
      </c>
      <c r="I104" s="4" t="s">
        <v>2098</v>
      </c>
    </row>
    <row r="105" spans="1:9" x14ac:dyDescent="0.25">
      <c r="A105" s="223">
        <v>12421</v>
      </c>
      <c r="B105" s="4" t="s">
        <v>1559</v>
      </c>
      <c r="C105" s="4" t="s">
        <v>228</v>
      </c>
      <c r="D105" s="4" t="s">
        <v>1560</v>
      </c>
      <c r="E105" s="4" t="s">
        <v>1561</v>
      </c>
      <c r="F105" s="4" t="s">
        <v>2096</v>
      </c>
      <c r="G105" s="4" t="s">
        <v>1961</v>
      </c>
      <c r="H105" s="4" t="s">
        <v>2097</v>
      </c>
      <c r="I105" s="4" t="s">
        <v>2099</v>
      </c>
    </row>
    <row r="106" spans="1:9" x14ac:dyDescent="0.25">
      <c r="A106" s="223">
        <v>12434</v>
      </c>
      <c r="B106" s="4" t="s">
        <v>1562</v>
      </c>
      <c r="C106" s="4" t="s">
        <v>228</v>
      </c>
      <c r="D106" s="4" t="s">
        <v>1563</v>
      </c>
      <c r="E106" s="4" t="s">
        <v>1564</v>
      </c>
      <c r="F106" s="4" t="s">
        <v>2096</v>
      </c>
      <c r="G106" s="4" t="s">
        <v>1961</v>
      </c>
      <c r="H106" s="4" t="s">
        <v>2097</v>
      </c>
      <c r="I106" s="4" t="s">
        <v>2100</v>
      </c>
    </row>
    <row r="107" spans="1:9" x14ac:dyDescent="0.25">
      <c r="A107" s="223">
        <v>12447</v>
      </c>
      <c r="B107" s="4" t="s">
        <v>173</v>
      </c>
      <c r="C107" s="4" t="s">
        <v>174</v>
      </c>
      <c r="D107" s="4" t="s">
        <v>175</v>
      </c>
      <c r="E107" s="4" t="s">
        <v>176</v>
      </c>
      <c r="F107" s="4" t="s">
        <v>2063</v>
      </c>
      <c r="G107" s="4" t="s">
        <v>1961</v>
      </c>
      <c r="H107" s="4" t="s">
        <v>2101</v>
      </c>
      <c r="I107" s="4" t="s">
        <v>2102</v>
      </c>
    </row>
    <row r="108" spans="1:9" x14ac:dyDescent="0.25">
      <c r="A108" s="223">
        <v>12450</v>
      </c>
      <c r="B108" s="4" t="s">
        <v>1565</v>
      </c>
      <c r="C108" s="4" t="s">
        <v>228</v>
      </c>
      <c r="D108" s="4" t="s">
        <v>1566</v>
      </c>
      <c r="E108" s="4" t="s">
        <v>1567</v>
      </c>
      <c r="F108" s="4" t="s">
        <v>2096</v>
      </c>
      <c r="G108" s="4" t="s">
        <v>1961</v>
      </c>
      <c r="H108" s="4" t="s">
        <v>2097</v>
      </c>
      <c r="I108" s="4" t="s">
        <v>2103</v>
      </c>
    </row>
    <row r="109" spans="1:9" x14ac:dyDescent="0.25">
      <c r="A109" s="223">
        <v>12480</v>
      </c>
      <c r="B109" s="4" t="s">
        <v>1568</v>
      </c>
      <c r="C109" s="4" t="s">
        <v>228</v>
      </c>
      <c r="D109" s="4" t="s">
        <v>1569</v>
      </c>
      <c r="E109" s="4" t="s">
        <v>1570</v>
      </c>
      <c r="F109" s="4" t="s">
        <v>2096</v>
      </c>
      <c r="G109" s="4" t="s">
        <v>1961</v>
      </c>
      <c r="H109" s="4" t="s">
        <v>2097</v>
      </c>
      <c r="I109" s="4" t="s">
        <v>2104</v>
      </c>
    </row>
    <row r="110" spans="1:9" x14ac:dyDescent="0.25">
      <c r="A110" s="223">
        <v>12493</v>
      </c>
      <c r="B110" s="4" t="s">
        <v>1571</v>
      </c>
      <c r="C110" s="4" t="s">
        <v>228</v>
      </c>
      <c r="D110" s="4" t="s">
        <v>1572</v>
      </c>
      <c r="E110" s="4" t="s">
        <v>1573</v>
      </c>
      <c r="F110" s="4" t="s">
        <v>2096</v>
      </c>
      <c r="G110" s="4" t="s">
        <v>1961</v>
      </c>
      <c r="H110" s="4" t="s">
        <v>2097</v>
      </c>
      <c r="I110" s="4" t="s">
        <v>2105</v>
      </c>
    </row>
    <row r="111" spans="1:9" x14ac:dyDescent="0.25">
      <c r="A111" s="223">
        <v>12507</v>
      </c>
      <c r="B111" s="4" t="s">
        <v>1574</v>
      </c>
      <c r="C111" s="4" t="s">
        <v>228</v>
      </c>
      <c r="D111" s="4" t="s">
        <v>1575</v>
      </c>
      <c r="E111" s="4" t="s">
        <v>1576</v>
      </c>
      <c r="F111" s="4" t="s">
        <v>2096</v>
      </c>
      <c r="G111" s="4" t="s">
        <v>1961</v>
      </c>
      <c r="H111" s="4" t="s">
        <v>2097</v>
      </c>
      <c r="I111" s="4" t="s">
        <v>2106</v>
      </c>
    </row>
    <row r="112" spans="1:9" x14ac:dyDescent="0.25">
      <c r="A112" s="223">
        <v>12510</v>
      </c>
      <c r="B112" s="4" t="s">
        <v>177</v>
      </c>
      <c r="C112" s="4" t="s">
        <v>178</v>
      </c>
      <c r="D112" s="4" t="s">
        <v>179</v>
      </c>
      <c r="E112" s="4" t="s">
        <v>180</v>
      </c>
      <c r="F112" s="4" t="s">
        <v>2063</v>
      </c>
      <c r="G112" s="4" t="s">
        <v>1961</v>
      </c>
      <c r="H112" s="4" t="s">
        <v>2107</v>
      </c>
      <c r="I112" s="4" t="s">
        <v>2108</v>
      </c>
    </row>
    <row r="113" spans="1:9" x14ac:dyDescent="0.25">
      <c r="A113" s="223">
        <v>12524</v>
      </c>
      <c r="B113" s="4" t="s">
        <v>181</v>
      </c>
      <c r="C113" s="4" t="s">
        <v>182</v>
      </c>
      <c r="D113" s="4" t="s">
        <v>183</v>
      </c>
      <c r="E113" s="4" t="s">
        <v>184</v>
      </c>
      <c r="F113" s="4" t="s">
        <v>2063</v>
      </c>
      <c r="G113" s="4" t="s">
        <v>1961</v>
      </c>
      <c r="H113" s="4" t="s">
        <v>2107</v>
      </c>
      <c r="I113" s="4" t="s">
        <v>2109</v>
      </c>
    </row>
    <row r="114" spans="1:9" x14ac:dyDescent="0.25">
      <c r="A114" s="223">
        <v>12537</v>
      </c>
      <c r="B114" s="4" t="s">
        <v>185</v>
      </c>
      <c r="C114" s="4" t="s">
        <v>186</v>
      </c>
      <c r="D114" s="4" t="s">
        <v>187</v>
      </c>
      <c r="E114" s="4" t="s">
        <v>188</v>
      </c>
      <c r="F114" s="4" t="s">
        <v>2063</v>
      </c>
      <c r="G114" s="4" t="s">
        <v>1961</v>
      </c>
      <c r="H114" s="4" t="s">
        <v>2107</v>
      </c>
      <c r="I114" s="4" t="s">
        <v>2110</v>
      </c>
    </row>
    <row r="115" spans="1:9" x14ac:dyDescent="0.25">
      <c r="A115" s="223">
        <v>12570</v>
      </c>
      <c r="B115" s="4" t="s">
        <v>189</v>
      </c>
      <c r="C115" s="4" t="s">
        <v>190</v>
      </c>
      <c r="D115" s="4" t="s">
        <v>191</v>
      </c>
      <c r="E115" s="4" t="s">
        <v>192</v>
      </c>
      <c r="F115" s="4" t="s">
        <v>2063</v>
      </c>
      <c r="G115" s="4" t="s">
        <v>1961</v>
      </c>
      <c r="H115" s="4" t="s">
        <v>2107</v>
      </c>
      <c r="I115" s="4" t="s">
        <v>2002</v>
      </c>
    </row>
    <row r="116" spans="1:9" x14ac:dyDescent="0.25">
      <c r="A116" s="223">
        <v>12583</v>
      </c>
      <c r="B116" s="4" t="s">
        <v>193</v>
      </c>
      <c r="C116" s="4" t="s">
        <v>194</v>
      </c>
      <c r="D116" s="4" t="s">
        <v>195</v>
      </c>
      <c r="E116" s="4" t="s">
        <v>196</v>
      </c>
      <c r="F116" s="4" t="s">
        <v>2063</v>
      </c>
      <c r="G116" s="4" t="s">
        <v>1961</v>
      </c>
      <c r="H116" s="4" t="s">
        <v>2107</v>
      </c>
      <c r="I116" s="4" t="s">
        <v>2111</v>
      </c>
    </row>
    <row r="117" spans="1:9" x14ac:dyDescent="0.25">
      <c r="A117" s="223">
        <v>12657</v>
      </c>
      <c r="B117" s="4" t="s">
        <v>197</v>
      </c>
      <c r="C117" s="4" t="s">
        <v>198</v>
      </c>
      <c r="D117" s="4" t="s">
        <v>199</v>
      </c>
      <c r="E117" s="4" t="s">
        <v>200</v>
      </c>
      <c r="F117" s="4" t="s">
        <v>2063</v>
      </c>
      <c r="G117" s="4" t="s">
        <v>1961</v>
      </c>
      <c r="H117" s="4" t="s">
        <v>2112</v>
      </c>
      <c r="I117" s="4" t="s">
        <v>2113</v>
      </c>
    </row>
    <row r="118" spans="1:9" x14ac:dyDescent="0.25">
      <c r="A118" s="223">
        <v>12660</v>
      </c>
      <c r="B118" s="4" t="s">
        <v>201</v>
      </c>
      <c r="C118" s="4" t="s">
        <v>202</v>
      </c>
      <c r="D118" s="4" t="s">
        <v>203</v>
      </c>
      <c r="E118" s="4" t="s">
        <v>204</v>
      </c>
      <c r="F118" s="4" t="s">
        <v>2063</v>
      </c>
      <c r="G118" s="4" t="s">
        <v>1961</v>
      </c>
      <c r="H118" s="4" t="s">
        <v>2112</v>
      </c>
      <c r="I118" s="4" t="s">
        <v>2114</v>
      </c>
    </row>
    <row r="119" spans="1:9" x14ac:dyDescent="0.25">
      <c r="A119" s="223">
        <v>12673</v>
      </c>
      <c r="B119" s="4" t="s">
        <v>205</v>
      </c>
      <c r="C119" s="4" t="s">
        <v>206</v>
      </c>
      <c r="D119" s="4" t="s">
        <v>207</v>
      </c>
      <c r="E119" s="4" t="s">
        <v>208</v>
      </c>
      <c r="F119" s="4" t="s">
        <v>2063</v>
      </c>
      <c r="G119" s="4" t="s">
        <v>1961</v>
      </c>
      <c r="H119" s="4" t="s">
        <v>2115</v>
      </c>
      <c r="I119" s="4" t="s">
        <v>2116</v>
      </c>
    </row>
    <row r="120" spans="1:9" x14ac:dyDescent="0.25">
      <c r="A120" s="223">
        <v>12687</v>
      </c>
      <c r="B120" s="4" t="s">
        <v>209</v>
      </c>
      <c r="C120" s="4" t="s">
        <v>210</v>
      </c>
      <c r="D120" s="4" t="s">
        <v>211</v>
      </c>
      <c r="E120" s="4" t="s">
        <v>212</v>
      </c>
      <c r="F120" s="4" t="s">
        <v>2063</v>
      </c>
      <c r="G120" s="4" t="s">
        <v>1961</v>
      </c>
      <c r="H120" s="4" t="s">
        <v>2117</v>
      </c>
      <c r="I120" s="4" t="s">
        <v>2118</v>
      </c>
    </row>
    <row r="121" spans="1:9" x14ac:dyDescent="0.25">
      <c r="A121" s="223">
        <v>12690</v>
      </c>
      <c r="B121" s="4" t="s">
        <v>1580</v>
      </c>
      <c r="C121" s="4" t="s">
        <v>1581</v>
      </c>
      <c r="D121" s="4" t="s">
        <v>1582</v>
      </c>
      <c r="E121" s="4" t="s">
        <v>1583</v>
      </c>
      <c r="F121" s="4" t="s">
        <v>2119</v>
      </c>
      <c r="G121" s="4" t="s">
        <v>1961</v>
      </c>
      <c r="H121" s="4" t="s">
        <v>2112</v>
      </c>
      <c r="I121" s="4" t="s">
        <v>2120</v>
      </c>
    </row>
    <row r="122" spans="1:9" x14ac:dyDescent="0.25">
      <c r="A122" s="223">
        <v>12717</v>
      </c>
      <c r="B122" s="4" t="s">
        <v>213</v>
      </c>
      <c r="C122" s="4" t="s">
        <v>214</v>
      </c>
      <c r="D122" s="4" t="s">
        <v>215</v>
      </c>
      <c r="E122" s="4" t="s">
        <v>216</v>
      </c>
      <c r="F122" s="4" t="s">
        <v>2063</v>
      </c>
      <c r="G122" s="4" t="s">
        <v>1961</v>
      </c>
      <c r="H122" s="4" t="s">
        <v>2121</v>
      </c>
      <c r="I122" s="4" t="s">
        <v>2122</v>
      </c>
    </row>
    <row r="123" spans="1:9" x14ac:dyDescent="0.25">
      <c r="A123" s="223">
        <v>12720</v>
      </c>
      <c r="B123" s="4" t="s">
        <v>1584</v>
      </c>
      <c r="C123" s="4" t="s">
        <v>1581</v>
      </c>
      <c r="D123" s="4" t="s">
        <v>1585</v>
      </c>
      <c r="E123" s="4" t="s">
        <v>1586</v>
      </c>
      <c r="F123" s="4" t="s">
        <v>2119</v>
      </c>
      <c r="G123" s="4" t="s">
        <v>1961</v>
      </c>
      <c r="H123" s="4" t="s">
        <v>2112</v>
      </c>
      <c r="I123" s="4" t="s">
        <v>2123</v>
      </c>
    </row>
    <row r="124" spans="1:9" x14ac:dyDescent="0.25">
      <c r="A124" s="223">
        <v>12734</v>
      </c>
      <c r="B124" s="4" t="s">
        <v>217</v>
      </c>
      <c r="C124" s="4" t="s">
        <v>174</v>
      </c>
      <c r="D124" s="4" t="s">
        <v>218</v>
      </c>
      <c r="E124" s="4" t="s">
        <v>219</v>
      </c>
      <c r="F124" s="4" t="s">
        <v>2063</v>
      </c>
      <c r="G124" s="4" t="s">
        <v>1961</v>
      </c>
      <c r="H124" s="4" t="s">
        <v>2101</v>
      </c>
      <c r="I124" s="4" t="s">
        <v>2124</v>
      </c>
    </row>
    <row r="125" spans="1:9" x14ac:dyDescent="0.25">
      <c r="A125" s="223">
        <v>12747</v>
      </c>
      <c r="B125" s="4" t="s">
        <v>1587</v>
      </c>
      <c r="C125" s="4" t="s">
        <v>1581</v>
      </c>
      <c r="D125" s="4" t="s">
        <v>1588</v>
      </c>
      <c r="E125" s="4" t="s">
        <v>1589</v>
      </c>
      <c r="F125" s="4" t="s">
        <v>2119</v>
      </c>
      <c r="G125" s="4" t="s">
        <v>1961</v>
      </c>
      <c r="H125" s="4" t="s">
        <v>2112</v>
      </c>
      <c r="I125" s="4" t="s">
        <v>2125</v>
      </c>
    </row>
    <row r="126" spans="1:9" x14ac:dyDescent="0.25">
      <c r="A126" s="223">
        <v>12793</v>
      </c>
      <c r="B126" s="4" t="s">
        <v>220</v>
      </c>
      <c r="C126" s="4" t="s">
        <v>221</v>
      </c>
      <c r="D126" s="4" t="s">
        <v>222</v>
      </c>
      <c r="E126" s="4" t="s">
        <v>223</v>
      </c>
      <c r="F126" s="4" t="s">
        <v>2063</v>
      </c>
      <c r="G126" s="4" t="s">
        <v>1961</v>
      </c>
      <c r="H126" s="4" t="s">
        <v>2117</v>
      </c>
      <c r="I126" s="4" t="s">
        <v>2126</v>
      </c>
    </row>
    <row r="127" spans="1:9" x14ac:dyDescent="0.25">
      <c r="A127" s="223">
        <v>12807</v>
      </c>
      <c r="B127" s="4" t="s">
        <v>224</v>
      </c>
      <c r="C127" s="4" t="s">
        <v>225</v>
      </c>
      <c r="D127" s="4" t="s">
        <v>226</v>
      </c>
      <c r="E127" s="4" t="s">
        <v>227</v>
      </c>
      <c r="F127" s="4" t="s">
        <v>2063</v>
      </c>
      <c r="G127" s="4" t="s">
        <v>1961</v>
      </c>
      <c r="H127" s="4" t="s">
        <v>2127</v>
      </c>
      <c r="I127" s="4" t="s">
        <v>2128</v>
      </c>
    </row>
    <row r="128" spans="1:9" x14ac:dyDescent="0.25">
      <c r="A128" s="223">
        <v>12824</v>
      </c>
      <c r="B128" s="4" t="s">
        <v>277</v>
      </c>
      <c r="C128" s="4" t="s">
        <v>278</v>
      </c>
      <c r="D128" s="4" t="s">
        <v>279</v>
      </c>
      <c r="E128" s="4" t="s">
        <v>280</v>
      </c>
      <c r="F128" s="4" t="s">
        <v>2081</v>
      </c>
      <c r="G128" s="4" t="s">
        <v>1927</v>
      </c>
      <c r="H128" s="4" t="s">
        <v>2129</v>
      </c>
      <c r="I128" s="4" t="s">
        <v>2130</v>
      </c>
    </row>
    <row r="129" spans="1:9" x14ac:dyDescent="0.25">
      <c r="A129" s="223">
        <v>12827</v>
      </c>
      <c r="B129" s="4" t="s">
        <v>281</v>
      </c>
      <c r="C129" s="4" t="s">
        <v>282</v>
      </c>
      <c r="D129" s="4" t="s">
        <v>283</v>
      </c>
      <c r="E129" s="4" t="s">
        <v>284</v>
      </c>
      <c r="F129" s="4" t="s">
        <v>2081</v>
      </c>
      <c r="G129" s="4" t="s">
        <v>1927</v>
      </c>
      <c r="H129" s="4" t="s">
        <v>2131</v>
      </c>
      <c r="I129" s="4" t="s">
        <v>2132</v>
      </c>
    </row>
    <row r="130" spans="1:9" x14ac:dyDescent="0.25">
      <c r="A130" s="223">
        <v>12837</v>
      </c>
      <c r="B130" s="4" t="s">
        <v>285</v>
      </c>
      <c r="C130" s="4" t="s">
        <v>278</v>
      </c>
      <c r="D130" s="4" t="s">
        <v>286</v>
      </c>
      <c r="E130" s="4" t="s">
        <v>287</v>
      </c>
      <c r="F130" s="4" t="s">
        <v>2081</v>
      </c>
      <c r="G130" s="4" t="s">
        <v>1927</v>
      </c>
      <c r="H130" s="4" t="s">
        <v>2129</v>
      </c>
      <c r="I130" s="4" t="s">
        <v>2133</v>
      </c>
    </row>
    <row r="131" spans="1:9" x14ac:dyDescent="0.25">
      <c r="A131" s="223">
        <v>12870</v>
      </c>
      <c r="B131" s="4" t="s">
        <v>288</v>
      </c>
      <c r="C131" s="4" t="s">
        <v>278</v>
      </c>
      <c r="D131" s="4" t="s">
        <v>289</v>
      </c>
      <c r="E131" s="4" t="s">
        <v>290</v>
      </c>
      <c r="F131" s="4" t="s">
        <v>2081</v>
      </c>
      <c r="G131" s="4" t="s">
        <v>1927</v>
      </c>
      <c r="H131" s="4" t="s">
        <v>2129</v>
      </c>
      <c r="I131" s="4" t="s">
        <v>2134</v>
      </c>
    </row>
    <row r="132" spans="1:9" x14ac:dyDescent="0.25">
      <c r="A132" s="223">
        <v>12914</v>
      </c>
      <c r="B132" s="4" t="s">
        <v>291</v>
      </c>
      <c r="C132" s="4" t="s">
        <v>292</v>
      </c>
      <c r="D132" s="4" t="s">
        <v>293</v>
      </c>
      <c r="E132" s="4" t="s">
        <v>294</v>
      </c>
      <c r="F132" s="4" t="s">
        <v>2081</v>
      </c>
      <c r="G132" s="4" t="s">
        <v>1927</v>
      </c>
      <c r="H132" s="4" t="s">
        <v>2135</v>
      </c>
      <c r="I132" s="4" t="s">
        <v>2136</v>
      </c>
    </row>
    <row r="133" spans="1:9" x14ac:dyDescent="0.25">
      <c r="A133" s="223">
        <v>12927</v>
      </c>
      <c r="B133" s="4" t="s">
        <v>295</v>
      </c>
      <c r="C133" s="4" t="s">
        <v>278</v>
      </c>
      <c r="D133" s="4" t="s">
        <v>296</v>
      </c>
      <c r="E133" s="4" t="s">
        <v>297</v>
      </c>
      <c r="F133" s="4" t="s">
        <v>2081</v>
      </c>
      <c r="G133" s="4" t="s">
        <v>1927</v>
      </c>
      <c r="H133" s="4" t="s">
        <v>2129</v>
      </c>
      <c r="I133" s="4" t="s">
        <v>2130</v>
      </c>
    </row>
    <row r="134" spans="1:9" x14ac:dyDescent="0.25">
      <c r="A134" s="223">
        <v>13048</v>
      </c>
      <c r="B134" s="4" t="s">
        <v>298</v>
      </c>
      <c r="C134" s="4" t="s">
        <v>299</v>
      </c>
      <c r="D134" s="4" t="s">
        <v>300</v>
      </c>
      <c r="E134" s="4" t="s">
        <v>301</v>
      </c>
      <c r="F134" s="4" t="s">
        <v>2081</v>
      </c>
      <c r="G134" s="4" t="s">
        <v>1927</v>
      </c>
      <c r="H134" s="4" t="s">
        <v>2137</v>
      </c>
      <c r="I134" s="4" t="s">
        <v>2138</v>
      </c>
    </row>
    <row r="135" spans="1:9" x14ac:dyDescent="0.25">
      <c r="A135" s="223">
        <v>13078</v>
      </c>
      <c r="B135" s="4" t="s">
        <v>302</v>
      </c>
      <c r="C135" s="4" t="s">
        <v>303</v>
      </c>
      <c r="D135" s="4" t="s">
        <v>304</v>
      </c>
      <c r="E135" s="4" t="s">
        <v>305</v>
      </c>
      <c r="F135" s="4" t="s">
        <v>2081</v>
      </c>
      <c r="G135" s="4" t="s">
        <v>1927</v>
      </c>
      <c r="H135" s="4" t="s">
        <v>2139</v>
      </c>
      <c r="I135" s="4" t="s">
        <v>2140</v>
      </c>
    </row>
    <row r="136" spans="1:9" x14ac:dyDescent="0.25">
      <c r="A136" s="223">
        <v>13125</v>
      </c>
      <c r="B136" s="4" t="s">
        <v>306</v>
      </c>
      <c r="C136" s="4" t="s">
        <v>303</v>
      </c>
      <c r="D136" s="4" t="s">
        <v>307</v>
      </c>
      <c r="E136" s="4" t="s">
        <v>308</v>
      </c>
      <c r="F136" s="4" t="s">
        <v>2081</v>
      </c>
      <c r="G136" s="4" t="s">
        <v>1927</v>
      </c>
      <c r="H136" s="4" t="s">
        <v>2139</v>
      </c>
      <c r="I136" s="4" t="s">
        <v>2141</v>
      </c>
    </row>
    <row r="137" spans="1:9" x14ac:dyDescent="0.25">
      <c r="A137" s="223">
        <v>13168</v>
      </c>
      <c r="B137" s="4" t="s">
        <v>57</v>
      </c>
      <c r="C137" s="4" t="s">
        <v>58</v>
      </c>
      <c r="D137" s="4" t="s">
        <v>59</v>
      </c>
      <c r="E137" s="4" t="s">
        <v>60</v>
      </c>
      <c r="F137" s="4" t="s">
        <v>2142</v>
      </c>
      <c r="G137" s="4" t="s">
        <v>1981</v>
      </c>
      <c r="H137" s="4" t="s">
        <v>2143</v>
      </c>
      <c r="I137" s="4" t="s">
        <v>2144</v>
      </c>
    </row>
    <row r="138" spans="1:9" x14ac:dyDescent="0.25">
      <c r="A138" s="223">
        <v>13171</v>
      </c>
      <c r="B138" s="4" t="s">
        <v>61</v>
      </c>
      <c r="C138" s="4" t="s">
        <v>58</v>
      </c>
      <c r="D138" s="4" t="s">
        <v>62</v>
      </c>
      <c r="E138" s="4" t="s">
        <v>63</v>
      </c>
      <c r="F138" s="4" t="s">
        <v>2142</v>
      </c>
      <c r="G138" s="4" t="s">
        <v>1981</v>
      </c>
      <c r="H138" s="4" t="s">
        <v>2143</v>
      </c>
      <c r="I138" s="4" t="s">
        <v>2145</v>
      </c>
    </row>
    <row r="139" spans="1:9" x14ac:dyDescent="0.25">
      <c r="A139" s="223">
        <v>13185</v>
      </c>
      <c r="B139" s="4" t="s">
        <v>64</v>
      </c>
      <c r="C139" s="4" t="s">
        <v>65</v>
      </c>
      <c r="D139" s="4" t="s">
        <v>66</v>
      </c>
      <c r="E139" s="4" t="s">
        <v>67</v>
      </c>
      <c r="F139" s="4" t="s">
        <v>2142</v>
      </c>
      <c r="G139" s="4" t="s">
        <v>1981</v>
      </c>
      <c r="H139" s="4" t="s">
        <v>2143</v>
      </c>
      <c r="I139" s="4" t="s">
        <v>2146</v>
      </c>
    </row>
    <row r="140" spans="1:9" x14ac:dyDescent="0.25">
      <c r="A140" s="223">
        <v>13201</v>
      </c>
      <c r="B140" s="4" t="s">
        <v>68</v>
      </c>
      <c r="C140" s="4" t="s">
        <v>58</v>
      </c>
      <c r="D140" s="4" t="s">
        <v>69</v>
      </c>
      <c r="E140" s="4" t="s">
        <v>70</v>
      </c>
      <c r="F140" s="4" t="s">
        <v>2142</v>
      </c>
      <c r="G140" s="4" t="s">
        <v>1981</v>
      </c>
      <c r="H140" s="4" t="s">
        <v>2143</v>
      </c>
      <c r="I140" s="4" t="s">
        <v>2147</v>
      </c>
    </row>
    <row r="141" spans="1:9" x14ac:dyDescent="0.25">
      <c r="A141" s="223">
        <v>13228</v>
      </c>
      <c r="B141" s="4" t="s">
        <v>71</v>
      </c>
      <c r="C141" s="4" t="s">
        <v>72</v>
      </c>
      <c r="D141" s="4" t="s">
        <v>73</v>
      </c>
      <c r="E141" s="4" t="s">
        <v>74</v>
      </c>
      <c r="F141" s="4" t="s">
        <v>2142</v>
      </c>
      <c r="G141" s="4" t="s">
        <v>1981</v>
      </c>
      <c r="H141" s="4" t="s">
        <v>2143</v>
      </c>
      <c r="I141" s="4" t="s">
        <v>2148</v>
      </c>
    </row>
    <row r="142" spans="1:9" x14ac:dyDescent="0.25">
      <c r="A142" s="223">
        <v>13231</v>
      </c>
      <c r="B142" s="4" t="s">
        <v>75</v>
      </c>
      <c r="C142" s="4" t="s">
        <v>76</v>
      </c>
      <c r="D142" s="4" t="s">
        <v>77</v>
      </c>
      <c r="E142" s="4" t="s">
        <v>78</v>
      </c>
      <c r="F142" s="4" t="s">
        <v>2142</v>
      </c>
      <c r="G142" s="4" t="s">
        <v>1981</v>
      </c>
      <c r="H142" s="4" t="s">
        <v>2149</v>
      </c>
      <c r="I142" s="4" t="s">
        <v>2150</v>
      </c>
    </row>
    <row r="143" spans="1:9" x14ac:dyDescent="0.25">
      <c r="A143" s="223">
        <v>13258</v>
      </c>
      <c r="B143" s="4" t="s">
        <v>79</v>
      </c>
      <c r="C143" s="4" t="s">
        <v>80</v>
      </c>
      <c r="D143" s="4" t="s">
        <v>81</v>
      </c>
      <c r="E143" s="4" t="s">
        <v>82</v>
      </c>
      <c r="F143" s="4" t="s">
        <v>2142</v>
      </c>
      <c r="G143" s="4" t="s">
        <v>1981</v>
      </c>
      <c r="H143" s="4" t="s">
        <v>2143</v>
      </c>
      <c r="I143" s="4" t="s">
        <v>2151</v>
      </c>
    </row>
    <row r="144" spans="1:9" x14ac:dyDescent="0.25">
      <c r="A144" s="223">
        <v>13288</v>
      </c>
      <c r="B144" s="4" t="s">
        <v>83</v>
      </c>
      <c r="C144" s="4" t="s">
        <v>84</v>
      </c>
      <c r="D144" s="4" t="s">
        <v>85</v>
      </c>
      <c r="E144" s="4" t="s">
        <v>86</v>
      </c>
      <c r="F144" s="4" t="s">
        <v>2142</v>
      </c>
      <c r="G144" s="4" t="s">
        <v>1981</v>
      </c>
      <c r="H144" s="4" t="s">
        <v>2149</v>
      </c>
      <c r="I144" s="4" t="s">
        <v>2152</v>
      </c>
    </row>
    <row r="145" spans="1:9" x14ac:dyDescent="0.25">
      <c r="A145" s="223">
        <v>13305</v>
      </c>
      <c r="B145" s="4" t="s">
        <v>87</v>
      </c>
      <c r="C145" s="4" t="s">
        <v>88</v>
      </c>
      <c r="D145" s="4" t="s">
        <v>89</v>
      </c>
      <c r="E145" s="4" t="s">
        <v>90</v>
      </c>
      <c r="F145" s="4" t="s">
        <v>2142</v>
      </c>
      <c r="G145" s="4" t="s">
        <v>1981</v>
      </c>
      <c r="H145" s="4" t="s">
        <v>2143</v>
      </c>
      <c r="I145" s="4" t="s">
        <v>2153</v>
      </c>
    </row>
    <row r="146" spans="1:9" x14ac:dyDescent="0.25">
      <c r="A146" s="223">
        <v>13335</v>
      </c>
      <c r="B146" s="4" t="s">
        <v>91</v>
      </c>
      <c r="C146" s="4" t="s">
        <v>92</v>
      </c>
      <c r="D146" s="4" t="s">
        <v>93</v>
      </c>
      <c r="E146" s="4" t="s">
        <v>94</v>
      </c>
      <c r="F146" s="4" t="s">
        <v>2142</v>
      </c>
      <c r="G146" s="4" t="s">
        <v>1981</v>
      </c>
      <c r="H146" s="4" t="s">
        <v>2149</v>
      </c>
      <c r="I146" s="4" t="s">
        <v>1973</v>
      </c>
    </row>
    <row r="147" spans="1:9" x14ac:dyDescent="0.25">
      <c r="A147" s="223">
        <v>13365</v>
      </c>
      <c r="B147" s="4" t="s">
        <v>95</v>
      </c>
      <c r="C147" s="4" t="s">
        <v>96</v>
      </c>
      <c r="D147" s="4" t="s">
        <v>97</v>
      </c>
      <c r="E147" s="4" t="s">
        <v>98</v>
      </c>
      <c r="F147" s="4" t="s">
        <v>2142</v>
      </c>
      <c r="G147" s="4" t="s">
        <v>1981</v>
      </c>
      <c r="H147" s="4" t="s">
        <v>2149</v>
      </c>
      <c r="I147" s="4" t="s">
        <v>2154</v>
      </c>
    </row>
    <row r="148" spans="1:9" x14ac:dyDescent="0.25">
      <c r="A148" s="223">
        <v>13395</v>
      </c>
      <c r="B148" s="4" t="s">
        <v>319</v>
      </c>
      <c r="C148" s="4" t="s">
        <v>320</v>
      </c>
      <c r="D148" s="4" t="s">
        <v>321</v>
      </c>
      <c r="E148" s="4" t="s">
        <v>322</v>
      </c>
      <c r="F148" s="4" t="s">
        <v>2155</v>
      </c>
      <c r="G148" s="4" t="s">
        <v>2029</v>
      </c>
      <c r="H148" s="4" t="s">
        <v>2156</v>
      </c>
      <c r="I148" s="4" t="s">
        <v>2157</v>
      </c>
    </row>
    <row r="149" spans="1:9" x14ac:dyDescent="0.25">
      <c r="A149" s="223">
        <v>13425</v>
      </c>
      <c r="B149" s="4" t="s">
        <v>323</v>
      </c>
      <c r="C149" s="4" t="s">
        <v>324</v>
      </c>
      <c r="D149" s="4" t="s">
        <v>325</v>
      </c>
      <c r="E149" s="4" t="s">
        <v>326</v>
      </c>
      <c r="F149" s="4" t="s">
        <v>2155</v>
      </c>
      <c r="G149" s="4" t="s">
        <v>2029</v>
      </c>
      <c r="H149" s="4" t="s">
        <v>2158</v>
      </c>
      <c r="I149" s="4" t="s">
        <v>2159</v>
      </c>
    </row>
    <row r="150" spans="1:9" x14ac:dyDescent="0.25">
      <c r="A150" s="223">
        <v>13438</v>
      </c>
      <c r="B150" s="4" t="s">
        <v>327</v>
      </c>
      <c r="C150" s="4" t="s">
        <v>320</v>
      </c>
      <c r="D150" s="4" t="s">
        <v>328</v>
      </c>
      <c r="E150" s="4" t="s">
        <v>329</v>
      </c>
      <c r="F150" s="4" t="s">
        <v>2155</v>
      </c>
      <c r="G150" s="4" t="s">
        <v>2029</v>
      </c>
      <c r="H150" s="4" t="s">
        <v>2156</v>
      </c>
      <c r="I150" s="4" t="s">
        <v>2160</v>
      </c>
    </row>
    <row r="151" spans="1:9" x14ac:dyDescent="0.25">
      <c r="A151" s="223">
        <v>13441</v>
      </c>
      <c r="B151" s="4" t="s">
        <v>330</v>
      </c>
      <c r="C151" s="4" t="s">
        <v>331</v>
      </c>
      <c r="D151" s="4" t="s">
        <v>332</v>
      </c>
      <c r="E151" s="4" t="s">
        <v>333</v>
      </c>
      <c r="F151" s="4" t="s">
        <v>2155</v>
      </c>
      <c r="G151" s="4" t="s">
        <v>2029</v>
      </c>
      <c r="H151" s="4" t="s">
        <v>2161</v>
      </c>
      <c r="I151" s="4" t="s">
        <v>2162</v>
      </c>
    </row>
    <row r="152" spans="1:9" x14ac:dyDescent="0.25">
      <c r="A152" s="223">
        <v>13454</v>
      </c>
      <c r="B152" s="4" t="s">
        <v>334</v>
      </c>
      <c r="C152" s="4" t="s">
        <v>335</v>
      </c>
      <c r="D152" s="4" t="s">
        <v>336</v>
      </c>
      <c r="E152" s="4" t="s">
        <v>337</v>
      </c>
      <c r="F152" s="4" t="s">
        <v>2155</v>
      </c>
      <c r="G152" s="4" t="s">
        <v>2029</v>
      </c>
      <c r="H152" s="4" t="s">
        <v>2163</v>
      </c>
      <c r="I152" s="4" t="s">
        <v>2164</v>
      </c>
    </row>
    <row r="153" spans="1:9" x14ac:dyDescent="0.25">
      <c r="A153" s="223">
        <v>13471</v>
      </c>
      <c r="B153" s="4" t="s">
        <v>338</v>
      </c>
      <c r="C153" s="4" t="s">
        <v>339</v>
      </c>
      <c r="D153" s="4" t="s">
        <v>340</v>
      </c>
      <c r="E153" s="4" t="s">
        <v>341</v>
      </c>
      <c r="F153" s="4" t="s">
        <v>2155</v>
      </c>
      <c r="G153" s="4" t="s">
        <v>2029</v>
      </c>
      <c r="H153" s="4" t="s">
        <v>2156</v>
      </c>
      <c r="I153" s="4" t="s">
        <v>2165</v>
      </c>
    </row>
    <row r="154" spans="1:9" x14ac:dyDescent="0.25">
      <c r="A154" s="223">
        <v>13501</v>
      </c>
      <c r="B154" s="4" t="s">
        <v>342</v>
      </c>
      <c r="C154" s="4" t="s">
        <v>343</v>
      </c>
      <c r="D154" s="4" t="s">
        <v>344</v>
      </c>
      <c r="E154" s="4" t="s">
        <v>345</v>
      </c>
      <c r="F154" s="4" t="s">
        <v>2155</v>
      </c>
      <c r="G154" s="4" t="s">
        <v>2029</v>
      </c>
      <c r="H154" s="4" t="s">
        <v>2166</v>
      </c>
      <c r="I154" s="4" t="s">
        <v>2167</v>
      </c>
    </row>
    <row r="155" spans="1:9" x14ac:dyDescent="0.25">
      <c r="A155" s="223">
        <v>13540</v>
      </c>
      <c r="B155" s="4" t="s">
        <v>346</v>
      </c>
      <c r="C155" s="4" t="s">
        <v>347</v>
      </c>
      <c r="D155" s="4" t="s">
        <v>348</v>
      </c>
      <c r="E155" s="4" t="s">
        <v>349</v>
      </c>
      <c r="F155" s="4" t="s">
        <v>2155</v>
      </c>
      <c r="G155" s="4" t="s">
        <v>2029</v>
      </c>
      <c r="H155" s="4" t="s">
        <v>2168</v>
      </c>
      <c r="I155" s="4" t="s">
        <v>2169</v>
      </c>
    </row>
    <row r="156" spans="1:9" x14ac:dyDescent="0.25">
      <c r="A156" s="223">
        <v>13574</v>
      </c>
      <c r="B156" s="4" t="s">
        <v>350</v>
      </c>
      <c r="C156" s="4" t="s">
        <v>351</v>
      </c>
      <c r="D156" s="4" t="s">
        <v>352</v>
      </c>
      <c r="E156" s="4" t="s">
        <v>353</v>
      </c>
      <c r="F156" s="4" t="s">
        <v>2155</v>
      </c>
      <c r="G156" s="4" t="s">
        <v>2029</v>
      </c>
      <c r="H156" s="4" t="s">
        <v>2161</v>
      </c>
      <c r="I156" s="4" t="s">
        <v>2170</v>
      </c>
    </row>
    <row r="157" spans="1:9" x14ac:dyDescent="0.25">
      <c r="A157" s="223">
        <v>13588</v>
      </c>
      <c r="B157" s="4" t="s">
        <v>354</v>
      </c>
      <c r="C157" s="4" t="s">
        <v>355</v>
      </c>
      <c r="D157" s="4" t="s">
        <v>356</v>
      </c>
      <c r="E157" s="4" t="s">
        <v>357</v>
      </c>
      <c r="F157" s="4" t="s">
        <v>2155</v>
      </c>
      <c r="G157" s="4" t="s">
        <v>2029</v>
      </c>
      <c r="H157" s="4" t="s">
        <v>2171</v>
      </c>
      <c r="I157" s="4" t="s">
        <v>2172</v>
      </c>
    </row>
    <row r="158" spans="1:9" x14ac:dyDescent="0.25">
      <c r="A158" s="223">
        <v>13604</v>
      </c>
      <c r="B158" s="4" t="s">
        <v>358</v>
      </c>
      <c r="C158" s="4" t="s">
        <v>359</v>
      </c>
      <c r="D158" s="4" t="s">
        <v>360</v>
      </c>
      <c r="E158" s="4" t="s">
        <v>361</v>
      </c>
      <c r="F158" s="4" t="s">
        <v>2155</v>
      </c>
      <c r="G158" s="4" t="s">
        <v>2029</v>
      </c>
      <c r="H158" s="4" t="s">
        <v>2173</v>
      </c>
      <c r="I158" s="4" t="s">
        <v>2174</v>
      </c>
    </row>
    <row r="159" spans="1:9" x14ac:dyDescent="0.25">
      <c r="A159" s="223">
        <v>13681</v>
      </c>
      <c r="B159" s="4" t="s">
        <v>426</v>
      </c>
      <c r="C159" s="4" t="s">
        <v>427</v>
      </c>
      <c r="D159" s="4" t="s">
        <v>428</v>
      </c>
      <c r="E159" s="4" t="s">
        <v>429</v>
      </c>
      <c r="F159" s="4" t="s">
        <v>1960</v>
      </c>
      <c r="G159" s="4" t="s">
        <v>1961</v>
      </c>
      <c r="H159" s="4" t="s">
        <v>2175</v>
      </c>
      <c r="I159" s="4" t="s">
        <v>2176</v>
      </c>
    </row>
    <row r="160" spans="1:9" x14ac:dyDescent="0.25">
      <c r="A160" s="223">
        <v>13708</v>
      </c>
      <c r="B160" s="4" t="s">
        <v>430</v>
      </c>
      <c r="C160" s="4" t="s">
        <v>431</v>
      </c>
      <c r="D160" s="4" t="s">
        <v>432</v>
      </c>
      <c r="E160" s="4" t="s">
        <v>433</v>
      </c>
      <c r="F160" s="4" t="s">
        <v>1960</v>
      </c>
      <c r="G160" s="4" t="s">
        <v>1961</v>
      </c>
      <c r="H160" s="4" t="s">
        <v>2177</v>
      </c>
      <c r="I160" s="4" t="s">
        <v>2002</v>
      </c>
    </row>
    <row r="161" spans="1:9" x14ac:dyDescent="0.25">
      <c r="A161" s="223">
        <v>13738</v>
      </c>
      <c r="B161" s="4" t="s">
        <v>434</v>
      </c>
      <c r="C161" s="4" t="s">
        <v>427</v>
      </c>
      <c r="D161" s="4" t="s">
        <v>435</v>
      </c>
      <c r="E161" s="4" t="s">
        <v>436</v>
      </c>
      <c r="F161" s="4" t="s">
        <v>1960</v>
      </c>
      <c r="G161" s="4" t="s">
        <v>1961</v>
      </c>
      <c r="H161" s="4" t="s">
        <v>2175</v>
      </c>
      <c r="I161" s="4" t="s">
        <v>2178</v>
      </c>
    </row>
    <row r="162" spans="1:9" x14ac:dyDescent="0.25">
      <c r="A162" s="223">
        <v>13754</v>
      </c>
      <c r="B162" s="4" t="s">
        <v>437</v>
      </c>
      <c r="C162" s="4" t="s">
        <v>427</v>
      </c>
      <c r="D162" s="4" t="s">
        <v>438</v>
      </c>
      <c r="E162" s="4" t="s">
        <v>439</v>
      </c>
      <c r="F162" s="4" t="s">
        <v>1960</v>
      </c>
      <c r="G162" s="4" t="s">
        <v>1961</v>
      </c>
      <c r="H162" s="4" t="s">
        <v>2175</v>
      </c>
      <c r="I162" s="4" t="s">
        <v>2179</v>
      </c>
    </row>
    <row r="163" spans="1:9" x14ac:dyDescent="0.25">
      <c r="A163" s="223">
        <v>13831</v>
      </c>
      <c r="B163" s="4" t="s">
        <v>440</v>
      </c>
      <c r="C163" s="4" t="s">
        <v>427</v>
      </c>
      <c r="D163" s="4" t="s">
        <v>441</v>
      </c>
      <c r="E163" s="4" t="s">
        <v>442</v>
      </c>
      <c r="F163" s="4" t="s">
        <v>1960</v>
      </c>
      <c r="G163" s="4" t="s">
        <v>1961</v>
      </c>
      <c r="H163" s="4" t="s">
        <v>2180</v>
      </c>
      <c r="I163" s="4" t="s">
        <v>2181</v>
      </c>
    </row>
    <row r="164" spans="1:9" x14ac:dyDescent="0.25">
      <c r="A164" s="223">
        <v>13858</v>
      </c>
      <c r="B164" s="4" t="s">
        <v>443</v>
      </c>
      <c r="C164" s="4" t="s">
        <v>444</v>
      </c>
      <c r="D164" s="4" t="s">
        <v>445</v>
      </c>
      <c r="E164" s="4" t="s">
        <v>446</v>
      </c>
      <c r="F164" s="4" t="s">
        <v>1960</v>
      </c>
      <c r="G164" s="4" t="s">
        <v>1961</v>
      </c>
      <c r="H164" s="4" t="s">
        <v>2175</v>
      </c>
      <c r="I164" s="4" t="s">
        <v>2182</v>
      </c>
    </row>
    <row r="165" spans="1:9" x14ac:dyDescent="0.25">
      <c r="A165" s="223">
        <v>13874</v>
      </c>
      <c r="B165" s="4" t="s">
        <v>447</v>
      </c>
      <c r="C165" s="4" t="s">
        <v>448</v>
      </c>
      <c r="D165" s="4" t="s">
        <v>449</v>
      </c>
      <c r="E165" s="4" t="s">
        <v>450</v>
      </c>
      <c r="F165" s="4" t="s">
        <v>1960</v>
      </c>
      <c r="G165" s="4" t="s">
        <v>1961</v>
      </c>
      <c r="H165" s="4" t="s">
        <v>2183</v>
      </c>
      <c r="I165" s="4" t="s">
        <v>2184</v>
      </c>
    </row>
    <row r="166" spans="1:9" x14ac:dyDescent="0.25">
      <c r="A166" s="223">
        <v>13888</v>
      </c>
      <c r="B166" s="4" t="s">
        <v>451</v>
      </c>
      <c r="C166" s="4" t="s">
        <v>452</v>
      </c>
      <c r="D166" s="4" t="s">
        <v>453</v>
      </c>
      <c r="E166" s="4" t="s">
        <v>454</v>
      </c>
      <c r="F166" s="4" t="s">
        <v>1960</v>
      </c>
      <c r="G166" s="4" t="s">
        <v>1961</v>
      </c>
      <c r="H166" s="4" t="s">
        <v>2180</v>
      </c>
      <c r="I166" s="4" t="s">
        <v>2185</v>
      </c>
    </row>
    <row r="167" spans="1:9" x14ac:dyDescent="0.25">
      <c r="A167" s="223">
        <v>13905</v>
      </c>
      <c r="B167" s="4" t="s">
        <v>455</v>
      </c>
      <c r="C167" s="4" t="s">
        <v>456</v>
      </c>
      <c r="D167" s="4" t="s">
        <v>457</v>
      </c>
      <c r="E167" s="4" t="s">
        <v>458</v>
      </c>
      <c r="F167" s="4" t="s">
        <v>1960</v>
      </c>
      <c r="G167" s="4" t="s">
        <v>1961</v>
      </c>
      <c r="H167" s="4" t="s">
        <v>2175</v>
      </c>
      <c r="I167" s="4" t="s">
        <v>2114</v>
      </c>
    </row>
    <row r="168" spans="1:9" x14ac:dyDescent="0.25">
      <c r="A168" s="223">
        <v>14012</v>
      </c>
      <c r="B168" s="4" t="s">
        <v>597</v>
      </c>
      <c r="C168" s="4" t="s">
        <v>598</v>
      </c>
      <c r="D168" s="4" t="s">
        <v>599</v>
      </c>
      <c r="E168" s="4" t="s">
        <v>600</v>
      </c>
      <c r="F168" s="4" t="s">
        <v>2053</v>
      </c>
      <c r="G168" s="4" t="s">
        <v>1927</v>
      </c>
      <c r="H168" s="4" t="s">
        <v>2186</v>
      </c>
      <c r="I168" s="4" t="s">
        <v>2187</v>
      </c>
    </row>
    <row r="169" spans="1:9" x14ac:dyDescent="0.25">
      <c r="A169" s="223">
        <v>14042</v>
      </c>
      <c r="B169" s="4" t="s">
        <v>601</v>
      </c>
      <c r="C169" s="4" t="s">
        <v>602</v>
      </c>
      <c r="D169" s="4" t="s">
        <v>603</v>
      </c>
      <c r="E169" s="4" t="s">
        <v>604</v>
      </c>
      <c r="F169" s="4" t="s">
        <v>2053</v>
      </c>
      <c r="G169" s="4" t="s">
        <v>1927</v>
      </c>
      <c r="H169" s="4" t="s">
        <v>2188</v>
      </c>
      <c r="I169" s="4" t="s">
        <v>2189</v>
      </c>
    </row>
    <row r="170" spans="1:9" x14ac:dyDescent="0.25">
      <c r="A170" s="223">
        <v>14043</v>
      </c>
      <c r="B170" s="4" t="s">
        <v>605</v>
      </c>
      <c r="C170" s="4" t="s">
        <v>606</v>
      </c>
      <c r="D170" s="4" t="s">
        <v>607</v>
      </c>
      <c r="E170" s="4" t="s">
        <v>608</v>
      </c>
      <c r="F170" s="4" t="s">
        <v>2053</v>
      </c>
      <c r="G170" s="4" t="s">
        <v>1927</v>
      </c>
      <c r="H170" s="4" t="s">
        <v>2190</v>
      </c>
      <c r="I170" s="4" t="s">
        <v>2191</v>
      </c>
    </row>
    <row r="171" spans="1:9" x14ac:dyDescent="0.25">
      <c r="A171" s="223">
        <v>14068</v>
      </c>
      <c r="B171" s="4" t="s">
        <v>609</v>
      </c>
      <c r="C171" s="4" t="s">
        <v>610</v>
      </c>
      <c r="D171" s="4" t="s">
        <v>611</v>
      </c>
      <c r="E171" s="4" t="s">
        <v>612</v>
      </c>
      <c r="F171" s="4" t="s">
        <v>2053</v>
      </c>
      <c r="G171" s="4" t="s">
        <v>1927</v>
      </c>
      <c r="H171" s="4" t="s">
        <v>2190</v>
      </c>
      <c r="I171" s="4" t="s">
        <v>2192</v>
      </c>
    </row>
    <row r="172" spans="1:9" x14ac:dyDescent="0.25">
      <c r="A172" s="223">
        <v>14086</v>
      </c>
      <c r="B172" s="4" t="s">
        <v>613</v>
      </c>
      <c r="C172" s="4" t="s">
        <v>614</v>
      </c>
      <c r="D172" s="4" t="s">
        <v>615</v>
      </c>
      <c r="E172" s="4" t="s">
        <v>616</v>
      </c>
      <c r="F172" s="4" t="s">
        <v>2053</v>
      </c>
      <c r="G172" s="4" t="s">
        <v>1927</v>
      </c>
      <c r="H172" s="4" t="s">
        <v>2190</v>
      </c>
      <c r="I172" s="4" t="s">
        <v>2193</v>
      </c>
    </row>
    <row r="173" spans="1:9" x14ac:dyDescent="0.25">
      <c r="A173" s="223">
        <v>14090</v>
      </c>
      <c r="B173" s="4" t="s">
        <v>617</v>
      </c>
      <c r="C173" s="4" t="s">
        <v>618</v>
      </c>
      <c r="D173" s="4" t="s">
        <v>619</v>
      </c>
      <c r="E173" s="4" t="s">
        <v>620</v>
      </c>
      <c r="F173" s="4" t="s">
        <v>2053</v>
      </c>
      <c r="G173" s="4" t="s">
        <v>1927</v>
      </c>
      <c r="H173" s="4" t="s">
        <v>2194</v>
      </c>
      <c r="I173" s="4" t="s">
        <v>2195</v>
      </c>
    </row>
    <row r="174" spans="1:9" x14ac:dyDescent="0.25">
      <c r="A174" s="223">
        <v>14102</v>
      </c>
      <c r="B174" s="4" t="s">
        <v>621</v>
      </c>
      <c r="C174" s="4" t="s">
        <v>622</v>
      </c>
      <c r="D174" s="4" t="s">
        <v>623</v>
      </c>
      <c r="E174" s="4" t="s">
        <v>624</v>
      </c>
      <c r="F174" s="4" t="s">
        <v>2053</v>
      </c>
      <c r="G174" s="4" t="s">
        <v>1927</v>
      </c>
      <c r="H174" s="4" t="s">
        <v>2194</v>
      </c>
      <c r="I174" s="4" t="s">
        <v>2043</v>
      </c>
    </row>
    <row r="175" spans="1:9" x14ac:dyDescent="0.25">
      <c r="A175" s="223">
        <v>14103</v>
      </c>
      <c r="B175" s="4" t="s">
        <v>625</v>
      </c>
      <c r="C175" s="4" t="s">
        <v>622</v>
      </c>
      <c r="D175" s="4" t="s">
        <v>626</v>
      </c>
      <c r="E175" s="4" t="s">
        <v>627</v>
      </c>
      <c r="F175" s="4" t="s">
        <v>2053</v>
      </c>
      <c r="G175" s="4" t="s">
        <v>1927</v>
      </c>
      <c r="H175" s="4" t="s">
        <v>2194</v>
      </c>
      <c r="I175" s="4" t="s">
        <v>2196</v>
      </c>
    </row>
    <row r="176" spans="1:9" x14ac:dyDescent="0.25">
      <c r="A176" s="223">
        <v>14145</v>
      </c>
      <c r="B176" s="4" t="s">
        <v>995</v>
      </c>
      <c r="C176" s="4" t="s">
        <v>996</v>
      </c>
      <c r="D176" s="4" t="s">
        <v>997</v>
      </c>
      <c r="E176" s="4" t="s">
        <v>998</v>
      </c>
      <c r="F176" s="4" t="s">
        <v>2197</v>
      </c>
      <c r="G176" s="4" t="s">
        <v>1981</v>
      </c>
      <c r="H176" s="4" t="s">
        <v>2198</v>
      </c>
      <c r="I176" s="4" t="s">
        <v>2199</v>
      </c>
    </row>
    <row r="177" spans="1:9" x14ac:dyDescent="0.25">
      <c r="A177" s="223">
        <v>14189</v>
      </c>
      <c r="B177" s="4" t="s">
        <v>999</v>
      </c>
      <c r="C177" s="4" t="s">
        <v>996</v>
      </c>
      <c r="D177" s="4" t="s">
        <v>1000</v>
      </c>
      <c r="E177" s="4" t="s">
        <v>1001</v>
      </c>
      <c r="F177" s="4" t="s">
        <v>2197</v>
      </c>
      <c r="G177" s="4" t="s">
        <v>1981</v>
      </c>
      <c r="H177" s="4" t="s">
        <v>2198</v>
      </c>
      <c r="I177" s="4" t="s">
        <v>2200</v>
      </c>
    </row>
    <row r="178" spans="1:9" x14ac:dyDescent="0.25">
      <c r="A178" s="223">
        <v>14218</v>
      </c>
      <c r="B178" s="4" t="s">
        <v>1002</v>
      </c>
      <c r="C178" s="4" t="s">
        <v>1003</v>
      </c>
      <c r="D178" s="4" t="s">
        <v>1004</v>
      </c>
      <c r="E178" s="4" t="s">
        <v>1005</v>
      </c>
      <c r="F178" s="4" t="s">
        <v>2197</v>
      </c>
      <c r="G178" s="4" t="s">
        <v>1981</v>
      </c>
      <c r="H178" s="4" t="s">
        <v>2201</v>
      </c>
      <c r="I178" s="4" t="s">
        <v>2202</v>
      </c>
    </row>
    <row r="179" spans="1:9" x14ac:dyDescent="0.25">
      <c r="A179" s="223">
        <v>14235</v>
      </c>
      <c r="B179" s="4" t="s">
        <v>1205</v>
      </c>
      <c r="C179" s="4" t="s">
        <v>1202</v>
      </c>
      <c r="D179" s="4" t="s">
        <v>1206</v>
      </c>
      <c r="E179" s="4" t="s">
        <v>1207</v>
      </c>
      <c r="F179" s="4" t="s">
        <v>1992</v>
      </c>
      <c r="G179" s="4" t="s">
        <v>1961</v>
      </c>
      <c r="H179" s="4" t="s">
        <v>2051</v>
      </c>
      <c r="I179" s="4" t="s">
        <v>2203</v>
      </c>
    </row>
    <row r="180" spans="1:9" x14ac:dyDescent="0.25">
      <c r="A180" s="223">
        <v>14399</v>
      </c>
      <c r="B180" s="4" t="s">
        <v>1006</v>
      </c>
      <c r="C180" s="4" t="s">
        <v>1007</v>
      </c>
      <c r="D180" s="4" t="s">
        <v>1008</v>
      </c>
      <c r="E180" s="4" t="s">
        <v>1009</v>
      </c>
      <c r="F180" s="4" t="s">
        <v>2197</v>
      </c>
      <c r="G180" s="4" t="s">
        <v>1981</v>
      </c>
      <c r="H180" s="4" t="s">
        <v>2198</v>
      </c>
      <c r="I180" s="4" t="s">
        <v>2204</v>
      </c>
    </row>
    <row r="181" spans="1:9" x14ac:dyDescent="0.25">
      <c r="A181" s="223">
        <v>14403</v>
      </c>
      <c r="B181" s="4" t="s">
        <v>1010</v>
      </c>
      <c r="C181" s="4" t="s">
        <v>1011</v>
      </c>
      <c r="D181" s="4" t="s">
        <v>1012</v>
      </c>
      <c r="E181" s="4" t="s">
        <v>1013</v>
      </c>
      <c r="F181" s="4" t="s">
        <v>2197</v>
      </c>
      <c r="G181" s="4" t="s">
        <v>1981</v>
      </c>
      <c r="H181" s="4" t="s">
        <v>2198</v>
      </c>
      <c r="I181" s="4" t="s">
        <v>2205</v>
      </c>
    </row>
    <row r="182" spans="1:9" x14ac:dyDescent="0.25">
      <c r="A182" s="223">
        <v>14416</v>
      </c>
      <c r="B182" s="4" t="s">
        <v>659</v>
      </c>
      <c r="C182" s="4" t="s">
        <v>660</v>
      </c>
      <c r="D182" s="4" t="s">
        <v>661</v>
      </c>
      <c r="E182" s="4" t="s">
        <v>662</v>
      </c>
      <c r="F182" s="4" t="s">
        <v>2206</v>
      </c>
      <c r="G182" s="4" t="s">
        <v>1927</v>
      </c>
      <c r="H182" s="4" t="s">
        <v>2207</v>
      </c>
      <c r="I182" s="4" t="s">
        <v>2208</v>
      </c>
    </row>
    <row r="183" spans="1:9" x14ac:dyDescent="0.25">
      <c r="A183" s="223">
        <v>14429</v>
      </c>
      <c r="B183" s="4" t="s">
        <v>663</v>
      </c>
      <c r="C183" s="4" t="s">
        <v>664</v>
      </c>
      <c r="D183" s="4" t="s">
        <v>665</v>
      </c>
      <c r="E183" s="4" t="s">
        <v>666</v>
      </c>
      <c r="F183" s="4" t="s">
        <v>2206</v>
      </c>
      <c r="G183" s="4" t="s">
        <v>1927</v>
      </c>
      <c r="H183" s="4" t="s">
        <v>2209</v>
      </c>
      <c r="I183" s="4" t="s">
        <v>2210</v>
      </c>
    </row>
    <row r="184" spans="1:9" x14ac:dyDescent="0.25">
      <c r="A184" s="223">
        <v>14446</v>
      </c>
      <c r="B184" s="4" t="s">
        <v>667</v>
      </c>
      <c r="C184" s="4" t="s">
        <v>668</v>
      </c>
      <c r="D184" s="4" t="s">
        <v>669</v>
      </c>
      <c r="E184" s="4" t="s">
        <v>670</v>
      </c>
      <c r="F184" s="4" t="s">
        <v>2206</v>
      </c>
      <c r="G184" s="4" t="s">
        <v>1927</v>
      </c>
      <c r="H184" s="4" t="s">
        <v>2211</v>
      </c>
      <c r="I184" s="4" t="s">
        <v>2212</v>
      </c>
    </row>
    <row r="185" spans="1:9" x14ac:dyDescent="0.25">
      <c r="A185" s="223">
        <v>14462</v>
      </c>
      <c r="B185" s="4" t="s">
        <v>671</v>
      </c>
      <c r="C185" s="4" t="s">
        <v>672</v>
      </c>
      <c r="D185" s="4" t="s">
        <v>673</v>
      </c>
      <c r="E185" s="4" t="s">
        <v>674</v>
      </c>
      <c r="F185" s="4" t="s">
        <v>2206</v>
      </c>
      <c r="G185" s="4" t="s">
        <v>1927</v>
      </c>
      <c r="H185" s="4" t="s">
        <v>2213</v>
      </c>
      <c r="I185" s="4" t="s">
        <v>1940</v>
      </c>
    </row>
    <row r="186" spans="1:9" x14ac:dyDescent="0.25">
      <c r="A186" s="223">
        <v>14489</v>
      </c>
      <c r="B186" s="4" t="s">
        <v>675</v>
      </c>
      <c r="C186" s="4" t="s">
        <v>676</v>
      </c>
      <c r="D186" s="4" t="s">
        <v>677</v>
      </c>
      <c r="E186" s="4" t="s">
        <v>678</v>
      </c>
      <c r="F186" s="4" t="s">
        <v>2206</v>
      </c>
      <c r="G186" s="4" t="s">
        <v>1927</v>
      </c>
      <c r="H186" s="4" t="s">
        <v>2214</v>
      </c>
      <c r="I186" s="4" t="s">
        <v>2215</v>
      </c>
    </row>
    <row r="187" spans="1:9" x14ac:dyDescent="0.25">
      <c r="A187" s="223">
        <v>14492</v>
      </c>
      <c r="B187" s="4" t="s">
        <v>735</v>
      </c>
      <c r="C187" s="4" t="s">
        <v>736</v>
      </c>
      <c r="D187" s="4" t="s">
        <v>737</v>
      </c>
      <c r="E187" s="4" t="s">
        <v>738</v>
      </c>
      <c r="F187" s="4" t="s">
        <v>2216</v>
      </c>
      <c r="G187" s="4" t="s">
        <v>2029</v>
      </c>
      <c r="H187" s="4" t="s">
        <v>2217</v>
      </c>
      <c r="I187" s="4" t="s">
        <v>2218</v>
      </c>
    </row>
    <row r="188" spans="1:9" x14ac:dyDescent="0.25">
      <c r="A188" s="223">
        <v>14519</v>
      </c>
      <c r="B188" s="4" t="s">
        <v>794</v>
      </c>
      <c r="C188" s="4" t="s">
        <v>795</v>
      </c>
      <c r="D188" s="4" t="s">
        <v>796</v>
      </c>
      <c r="E188" s="4" t="s">
        <v>797</v>
      </c>
      <c r="F188" s="4" t="s">
        <v>2028</v>
      </c>
      <c r="G188" s="4" t="s">
        <v>2029</v>
      </c>
      <c r="H188" s="4" t="s">
        <v>2219</v>
      </c>
      <c r="I188" s="4" t="s">
        <v>2220</v>
      </c>
    </row>
    <row r="189" spans="1:9" x14ac:dyDescent="0.25">
      <c r="A189" s="223">
        <v>14522</v>
      </c>
      <c r="B189" s="4" t="s">
        <v>798</v>
      </c>
      <c r="C189" s="4" t="s">
        <v>795</v>
      </c>
      <c r="D189" s="4" t="s">
        <v>799</v>
      </c>
      <c r="E189" s="4" t="s">
        <v>800</v>
      </c>
      <c r="F189" s="4" t="s">
        <v>2028</v>
      </c>
      <c r="G189" s="4" t="s">
        <v>2029</v>
      </c>
      <c r="H189" s="4" t="s">
        <v>2219</v>
      </c>
      <c r="I189" s="4" t="s">
        <v>2221</v>
      </c>
    </row>
    <row r="190" spans="1:9" x14ac:dyDescent="0.25">
      <c r="A190" s="223">
        <v>14552</v>
      </c>
      <c r="B190" s="4" t="s">
        <v>801</v>
      </c>
      <c r="C190" s="4" t="s">
        <v>802</v>
      </c>
      <c r="D190" s="4" t="s">
        <v>803</v>
      </c>
      <c r="E190" s="4" t="s">
        <v>804</v>
      </c>
      <c r="F190" s="4" t="s">
        <v>2028</v>
      </c>
      <c r="G190" s="4" t="s">
        <v>2029</v>
      </c>
      <c r="H190" s="4" t="s">
        <v>2222</v>
      </c>
      <c r="I190" s="4" t="s">
        <v>2223</v>
      </c>
    </row>
    <row r="191" spans="1:9" x14ac:dyDescent="0.25">
      <c r="A191" s="223">
        <v>14567</v>
      </c>
      <c r="B191" s="4" t="s">
        <v>805</v>
      </c>
      <c r="C191" s="4" t="s">
        <v>795</v>
      </c>
      <c r="D191" s="4" t="s">
        <v>806</v>
      </c>
      <c r="E191" s="4" t="s">
        <v>807</v>
      </c>
      <c r="F191" s="4" t="s">
        <v>2028</v>
      </c>
      <c r="G191" s="4" t="s">
        <v>2029</v>
      </c>
      <c r="H191" s="4" t="s">
        <v>2219</v>
      </c>
      <c r="I191" s="4" t="s">
        <v>2224</v>
      </c>
    </row>
    <row r="192" spans="1:9" x14ac:dyDescent="0.25">
      <c r="A192" s="223">
        <v>14609</v>
      </c>
      <c r="B192" s="4" t="s">
        <v>808</v>
      </c>
      <c r="C192" s="4" t="s">
        <v>809</v>
      </c>
      <c r="D192" s="4" t="s">
        <v>810</v>
      </c>
      <c r="E192" s="4" t="s">
        <v>811</v>
      </c>
      <c r="F192" s="4" t="s">
        <v>2028</v>
      </c>
      <c r="G192" s="4" t="s">
        <v>2029</v>
      </c>
      <c r="H192" s="4" t="s">
        <v>2219</v>
      </c>
      <c r="I192" s="4" t="s">
        <v>2225</v>
      </c>
    </row>
    <row r="193" spans="1:9" x14ac:dyDescent="0.25">
      <c r="A193" s="223">
        <v>14612</v>
      </c>
      <c r="B193" s="4" t="s">
        <v>812</v>
      </c>
      <c r="C193" s="4" t="s">
        <v>813</v>
      </c>
      <c r="D193" s="4" t="s">
        <v>814</v>
      </c>
      <c r="E193" s="4" t="s">
        <v>815</v>
      </c>
      <c r="F193" s="4" t="s">
        <v>2028</v>
      </c>
      <c r="G193" s="4" t="s">
        <v>2029</v>
      </c>
      <c r="H193" s="4" t="s">
        <v>2226</v>
      </c>
      <c r="I193" s="4" t="s">
        <v>2227</v>
      </c>
    </row>
    <row r="194" spans="1:9" x14ac:dyDescent="0.25">
      <c r="A194" s="223">
        <v>14613</v>
      </c>
      <c r="B194" s="4" t="s">
        <v>816</v>
      </c>
      <c r="C194" s="4" t="s">
        <v>802</v>
      </c>
      <c r="D194" s="4" t="s">
        <v>817</v>
      </c>
      <c r="E194" s="4" t="s">
        <v>818</v>
      </c>
      <c r="F194" s="4" t="s">
        <v>2028</v>
      </c>
      <c r="G194" s="4" t="s">
        <v>2029</v>
      </c>
      <c r="H194" s="4" t="s">
        <v>2222</v>
      </c>
      <c r="I194" s="4" t="s">
        <v>2228</v>
      </c>
    </row>
    <row r="195" spans="1:9" x14ac:dyDescent="0.25">
      <c r="A195" s="223">
        <v>14639</v>
      </c>
      <c r="B195" s="4" t="s">
        <v>819</v>
      </c>
      <c r="C195" s="4" t="s">
        <v>820</v>
      </c>
      <c r="D195" s="4" t="s">
        <v>821</v>
      </c>
      <c r="E195" s="4" t="s">
        <v>822</v>
      </c>
      <c r="F195" s="4" t="s">
        <v>2028</v>
      </c>
      <c r="G195" s="4" t="s">
        <v>2029</v>
      </c>
      <c r="H195" s="4" t="s">
        <v>2003</v>
      </c>
      <c r="I195" s="4" t="s">
        <v>2229</v>
      </c>
    </row>
    <row r="196" spans="1:9" x14ac:dyDescent="0.25">
      <c r="A196" s="223">
        <v>14642</v>
      </c>
      <c r="B196" s="4" t="s">
        <v>823</v>
      </c>
      <c r="C196" s="4" t="s">
        <v>824</v>
      </c>
      <c r="D196" s="4" t="s">
        <v>825</v>
      </c>
      <c r="E196" s="4" t="s">
        <v>826</v>
      </c>
      <c r="F196" s="4" t="s">
        <v>2028</v>
      </c>
      <c r="G196" s="4" t="s">
        <v>2029</v>
      </c>
      <c r="H196" s="4" t="s">
        <v>2219</v>
      </c>
      <c r="I196" s="4" t="s">
        <v>2230</v>
      </c>
    </row>
    <row r="197" spans="1:9" x14ac:dyDescent="0.25">
      <c r="A197" s="223">
        <v>14669</v>
      </c>
      <c r="B197" s="4" t="s">
        <v>827</v>
      </c>
      <c r="C197" s="4" t="s">
        <v>828</v>
      </c>
      <c r="D197" s="4" t="s">
        <v>829</v>
      </c>
      <c r="E197" s="4" t="s">
        <v>830</v>
      </c>
      <c r="F197" s="4" t="s">
        <v>2028</v>
      </c>
      <c r="G197" s="4" t="s">
        <v>2029</v>
      </c>
      <c r="H197" s="4" t="s">
        <v>2219</v>
      </c>
      <c r="I197" s="4" t="s">
        <v>2231</v>
      </c>
    </row>
    <row r="198" spans="1:9" x14ac:dyDescent="0.25">
      <c r="A198" s="223">
        <v>14686</v>
      </c>
      <c r="B198" s="4" t="s">
        <v>831</v>
      </c>
      <c r="C198" s="4" t="s">
        <v>832</v>
      </c>
      <c r="D198" s="4" t="s">
        <v>833</v>
      </c>
      <c r="E198" s="4" t="s">
        <v>834</v>
      </c>
      <c r="F198" s="4" t="s">
        <v>2028</v>
      </c>
      <c r="G198" s="4" t="s">
        <v>2029</v>
      </c>
      <c r="H198" s="4" t="s">
        <v>2226</v>
      </c>
      <c r="I198" s="4" t="s">
        <v>2232</v>
      </c>
    </row>
    <row r="199" spans="1:9" x14ac:dyDescent="0.25">
      <c r="A199" s="223">
        <v>14699</v>
      </c>
      <c r="B199" s="4" t="s">
        <v>362</v>
      </c>
      <c r="C199" s="4" t="s">
        <v>324</v>
      </c>
      <c r="D199" s="4" t="s">
        <v>363</v>
      </c>
      <c r="E199" s="4" t="s">
        <v>364</v>
      </c>
      <c r="F199" s="4" t="s">
        <v>2155</v>
      </c>
      <c r="G199" s="4" t="s">
        <v>2029</v>
      </c>
      <c r="H199" s="4" t="s">
        <v>2158</v>
      </c>
      <c r="I199" s="4" t="s">
        <v>2233</v>
      </c>
    </row>
    <row r="200" spans="1:9" x14ac:dyDescent="0.25">
      <c r="A200" s="223">
        <v>14776</v>
      </c>
      <c r="B200" s="4" t="s">
        <v>1014</v>
      </c>
      <c r="C200" s="4" t="s">
        <v>1015</v>
      </c>
      <c r="D200" s="4" t="s">
        <v>1016</v>
      </c>
      <c r="E200" s="4" t="s">
        <v>1017</v>
      </c>
      <c r="F200" s="4" t="s">
        <v>2197</v>
      </c>
      <c r="G200" s="4" t="s">
        <v>1981</v>
      </c>
      <c r="H200" s="4" t="s">
        <v>2234</v>
      </c>
      <c r="I200" s="4" t="s">
        <v>2235</v>
      </c>
    </row>
    <row r="201" spans="1:9" x14ac:dyDescent="0.25">
      <c r="A201" s="223">
        <v>14819</v>
      </c>
      <c r="B201" s="4" t="s">
        <v>1018</v>
      </c>
      <c r="C201" s="4" t="s">
        <v>1019</v>
      </c>
      <c r="D201" s="4" t="s">
        <v>1020</v>
      </c>
      <c r="E201" s="4" t="s">
        <v>1021</v>
      </c>
      <c r="F201" s="4" t="s">
        <v>2197</v>
      </c>
      <c r="G201" s="4" t="s">
        <v>1981</v>
      </c>
      <c r="H201" s="4" t="s">
        <v>2236</v>
      </c>
      <c r="I201" s="4" t="s">
        <v>1940</v>
      </c>
    </row>
    <row r="202" spans="1:9" x14ac:dyDescent="0.25">
      <c r="A202" s="223">
        <v>14822</v>
      </c>
      <c r="B202" s="4" t="s">
        <v>1022</v>
      </c>
      <c r="C202" s="4" t="s">
        <v>1023</v>
      </c>
      <c r="D202" s="4" t="s">
        <v>1024</v>
      </c>
      <c r="E202" s="4" t="s">
        <v>1025</v>
      </c>
      <c r="F202" s="4" t="s">
        <v>2197</v>
      </c>
      <c r="G202" s="4" t="s">
        <v>1981</v>
      </c>
      <c r="H202" s="4" t="s">
        <v>2237</v>
      </c>
      <c r="I202" s="4" t="s">
        <v>2238</v>
      </c>
    </row>
    <row r="203" spans="1:9" x14ac:dyDescent="0.25">
      <c r="A203" s="223">
        <v>14836</v>
      </c>
      <c r="B203" s="4" t="s">
        <v>1026</v>
      </c>
      <c r="C203" s="4" t="s">
        <v>1027</v>
      </c>
      <c r="D203" s="4" t="s">
        <v>1028</v>
      </c>
      <c r="E203" s="4" t="s">
        <v>1029</v>
      </c>
      <c r="F203" s="4" t="s">
        <v>2197</v>
      </c>
      <c r="G203" s="4" t="s">
        <v>1981</v>
      </c>
      <c r="H203" s="4" t="s">
        <v>2239</v>
      </c>
      <c r="I203" s="4" t="s">
        <v>2240</v>
      </c>
    </row>
    <row r="204" spans="1:9" x14ac:dyDescent="0.25">
      <c r="A204" s="223">
        <v>14879</v>
      </c>
      <c r="B204" s="4" t="s">
        <v>1030</v>
      </c>
      <c r="C204" s="4" t="s">
        <v>1031</v>
      </c>
      <c r="D204" s="4" t="s">
        <v>1032</v>
      </c>
      <c r="E204" s="4" t="s">
        <v>1033</v>
      </c>
      <c r="F204" s="4" t="s">
        <v>2197</v>
      </c>
      <c r="G204" s="4" t="s">
        <v>1981</v>
      </c>
      <c r="H204" s="4" t="s">
        <v>2239</v>
      </c>
      <c r="I204" s="4" t="s">
        <v>2241</v>
      </c>
    </row>
    <row r="205" spans="1:9" x14ac:dyDescent="0.25">
      <c r="A205" s="223">
        <v>14882</v>
      </c>
      <c r="B205" s="4" t="s">
        <v>1034</v>
      </c>
      <c r="C205" s="4" t="s">
        <v>1035</v>
      </c>
      <c r="D205" s="4" t="s">
        <v>1036</v>
      </c>
      <c r="E205" s="4" t="s">
        <v>1037</v>
      </c>
      <c r="F205" s="4" t="s">
        <v>2197</v>
      </c>
      <c r="G205" s="4" t="s">
        <v>1981</v>
      </c>
      <c r="H205" s="4" t="s">
        <v>2242</v>
      </c>
      <c r="I205" s="4" t="s">
        <v>2243</v>
      </c>
    </row>
    <row r="206" spans="1:9" x14ac:dyDescent="0.25">
      <c r="A206" s="223">
        <v>14909</v>
      </c>
      <c r="B206" s="4" t="s">
        <v>1038</v>
      </c>
      <c r="C206" s="4" t="s">
        <v>1039</v>
      </c>
      <c r="D206" s="4" t="s">
        <v>1040</v>
      </c>
      <c r="E206" s="4" t="s">
        <v>1041</v>
      </c>
      <c r="F206" s="4" t="s">
        <v>2197</v>
      </c>
      <c r="G206" s="4" t="s">
        <v>1981</v>
      </c>
      <c r="H206" s="4" t="s">
        <v>2239</v>
      </c>
      <c r="I206" s="4" t="s">
        <v>2244</v>
      </c>
    </row>
    <row r="207" spans="1:9" x14ac:dyDescent="0.25">
      <c r="A207" s="223">
        <v>14914</v>
      </c>
      <c r="B207" s="4" t="s">
        <v>1042</v>
      </c>
      <c r="C207" s="4" t="s">
        <v>1043</v>
      </c>
      <c r="D207" s="4" t="s">
        <v>1044</v>
      </c>
      <c r="E207" s="4" t="s">
        <v>1045</v>
      </c>
      <c r="F207" s="4" t="s">
        <v>2197</v>
      </c>
      <c r="G207" s="4" t="s">
        <v>1981</v>
      </c>
      <c r="H207" s="4" t="s">
        <v>2234</v>
      </c>
      <c r="I207" s="4" t="s">
        <v>2245</v>
      </c>
    </row>
    <row r="208" spans="1:9" x14ac:dyDescent="0.25">
      <c r="A208" s="223">
        <v>14939</v>
      </c>
      <c r="B208" s="4" t="s">
        <v>1046</v>
      </c>
      <c r="C208" s="4" t="s">
        <v>1043</v>
      </c>
      <c r="D208" s="4" t="s">
        <v>1047</v>
      </c>
      <c r="E208" s="4" t="s">
        <v>1048</v>
      </c>
      <c r="F208" s="4" t="s">
        <v>2197</v>
      </c>
      <c r="G208" s="4" t="s">
        <v>1981</v>
      </c>
      <c r="H208" s="4" t="s">
        <v>2234</v>
      </c>
      <c r="I208" s="4" t="s">
        <v>2246</v>
      </c>
    </row>
    <row r="209" spans="1:9" x14ac:dyDescent="0.25">
      <c r="A209" s="223">
        <v>14942</v>
      </c>
      <c r="B209" s="4" t="s">
        <v>1049</v>
      </c>
      <c r="C209" s="4" t="s">
        <v>1043</v>
      </c>
      <c r="D209" s="4" t="s">
        <v>1050</v>
      </c>
      <c r="E209" s="4" t="s">
        <v>1051</v>
      </c>
      <c r="F209" s="4" t="s">
        <v>2197</v>
      </c>
      <c r="G209" s="4" t="s">
        <v>1981</v>
      </c>
      <c r="H209" s="4" t="s">
        <v>2234</v>
      </c>
      <c r="I209" s="4" t="s">
        <v>2247</v>
      </c>
    </row>
    <row r="210" spans="1:9" x14ac:dyDescent="0.25">
      <c r="A210" s="223">
        <v>14956</v>
      </c>
      <c r="B210" s="4" t="s">
        <v>1052</v>
      </c>
      <c r="C210" s="4" t="s">
        <v>1043</v>
      </c>
      <c r="D210" s="4" t="s">
        <v>1053</v>
      </c>
      <c r="E210" s="4" t="s">
        <v>1054</v>
      </c>
      <c r="F210" s="4" t="s">
        <v>2197</v>
      </c>
      <c r="G210" s="4" t="s">
        <v>1981</v>
      </c>
      <c r="H210" s="4" t="s">
        <v>2234</v>
      </c>
      <c r="I210" s="4" t="s">
        <v>2248</v>
      </c>
    </row>
    <row r="211" spans="1:9" x14ac:dyDescent="0.25">
      <c r="A211" s="223">
        <v>14985</v>
      </c>
      <c r="B211" s="4" t="s">
        <v>1055</v>
      </c>
      <c r="C211" s="4" t="s">
        <v>1056</v>
      </c>
      <c r="D211" s="4" t="s">
        <v>1057</v>
      </c>
      <c r="E211" s="4" t="s">
        <v>1058</v>
      </c>
      <c r="F211" s="4" t="s">
        <v>2197</v>
      </c>
      <c r="G211" s="4" t="s">
        <v>1981</v>
      </c>
      <c r="H211" s="4" t="s">
        <v>2249</v>
      </c>
      <c r="I211" s="4" t="s">
        <v>2250</v>
      </c>
    </row>
    <row r="212" spans="1:9" x14ac:dyDescent="0.25">
      <c r="A212" s="223">
        <v>15004</v>
      </c>
      <c r="B212" s="4" t="s">
        <v>1059</v>
      </c>
      <c r="C212" s="4" t="s">
        <v>1060</v>
      </c>
      <c r="D212" s="4" t="s">
        <v>1061</v>
      </c>
      <c r="E212" s="4" t="s">
        <v>1062</v>
      </c>
      <c r="F212" s="4" t="s">
        <v>2197</v>
      </c>
      <c r="G212" s="4" t="s">
        <v>1981</v>
      </c>
      <c r="H212" s="4" t="s">
        <v>2251</v>
      </c>
      <c r="I212" s="4" t="s">
        <v>2252</v>
      </c>
    </row>
    <row r="213" spans="1:9" x14ac:dyDescent="0.25">
      <c r="A213" s="223">
        <v>15063</v>
      </c>
      <c r="B213" s="4" t="s">
        <v>739</v>
      </c>
      <c r="C213" s="4" t="s">
        <v>740</v>
      </c>
      <c r="D213" s="4" t="s">
        <v>741</v>
      </c>
      <c r="E213" s="4" t="s">
        <v>742</v>
      </c>
      <c r="F213" s="4" t="s">
        <v>2216</v>
      </c>
      <c r="G213" s="4" t="s">
        <v>2029</v>
      </c>
      <c r="H213" s="4" t="s">
        <v>2253</v>
      </c>
      <c r="I213" s="4" t="s">
        <v>2254</v>
      </c>
    </row>
    <row r="214" spans="1:9" x14ac:dyDescent="0.25">
      <c r="A214" s="223">
        <v>15077</v>
      </c>
      <c r="B214" s="4" t="s">
        <v>743</v>
      </c>
      <c r="C214" s="4" t="s">
        <v>744</v>
      </c>
      <c r="D214" s="4" t="s">
        <v>745</v>
      </c>
      <c r="E214" s="4" t="s">
        <v>746</v>
      </c>
      <c r="F214" s="4" t="s">
        <v>2216</v>
      </c>
      <c r="G214" s="4" t="s">
        <v>2029</v>
      </c>
      <c r="H214" s="4" t="s">
        <v>2255</v>
      </c>
      <c r="I214" s="4" t="s">
        <v>2256</v>
      </c>
    </row>
    <row r="215" spans="1:9" x14ac:dyDescent="0.25">
      <c r="A215" s="223">
        <v>15093</v>
      </c>
      <c r="B215" s="4" t="s">
        <v>945</v>
      </c>
      <c r="C215" s="4" t="s">
        <v>946</v>
      </c>
      <c r="D215" s="4" t="s">
        <v>947</v>
      </c>
      <c r="E215" s="4" t="s">
        <v>948</v>
      </c>
      <c r="F215" s="4" t="s">
        <v>2257</v>
      </c>
      <c r="G215" s="4" t="s">
        <v>2029</v>
      </c>
      <c r="H215" s="4" t="s">
        <v>2258</v>
      </c>
      <c r="I215" s="4" t="s">
        <v>2259</v>
      </c>
    </row>
    <row r="216" spans="1:9" x14ac:dyDescent="0.25">
      <c r="A216" s="223">
        <v>15153</v>
      </c>
      <c r="B216" s="4" t="s">
        <v>747</v>
      </c>
      <c r="C216" s="4" t="s">
        <v>748</v>
      </c>
      <c r="D216" s="4" t="s">
        <v>749</v>
      </c>
      <c r="E216" s="4" t="s">
        <v>750</v>
      </c>
      <c r="F216" s="4" t="s">
        <v>2216</v>
      </c>
      <c r="G216" s="4" t="s">
        <v>2029</v>
      </c>
      <c r="H216" s="4" t="s">
        <v>2260</v>
      </c>
      <c r="I216" s="4" t="s">
        <v>2261</v>
      </c>
    </row>
    <row r="217" spans="1:9" x14ac:dyDescent="0.25">
      <c r="A217" s="223">
        <v>15167</v>
      </c>
      <c r="B217" s="4" t="s">
        <v>1633</v>
      </c>
      <c r="C217" s="4" t="s">
        <v>787</v>
      </c>
      <c r="D217" s="4" t="s">
        <v>1634</v>
      </c>
      <c r="E217" s="4" t="s">
        <v>1635</v>
      </c>
      <c r="F217" s="4" t="s">
        <v>2262</v>
      </c>
      <c r="G217" s="4" t="s">
        <v>2029</v>
      </c>
      <c r="H217" s="4" t="s">
        <v>2263</v>
      </c>
      <c r="I217" s="4" t="s">
        <v>2264</v>
      </c>
    </row>
    <row r="218" spans="1:9" x14ac:dyDescent="0.25">
      <c r="A218" s="223">
        <v>15170</v>
      </c>
      <c r="B218" s="4" t="s">
        <v>949</v>
      </c>
      <c r="C218" s="4" t="s">
        <v>950</v>
      </c>
      <c r="D218" s="4" t="s">
        <v>951</v>
      </c>
      <c r="E218" s="4" t="s">
        <v>952</v>
      </c>
      <c r="F218" s="4" t="s">
        <v>2257</v>
      </c>
      <c r="G218" s="4" t="s">
        <v>2029</v>
      </c>
      <c r="H218" s="4" t="s">
        <v>2265</v>
      </c>
      <c r="I218" s="4" t="s">
        <v>2266</v>
      </c>
    </row>
    <row r="219" spans="1:9" x14ac:dyDescent="0.25">
      <c r="A219" s="223">
        <v>15200</v>
      </c>
      <c r="B219" s="4" t="s">
        <v>1599</v>
      </c>
      <c r="C219" s="4" t="s">
        <v>577</v>
      </c>
      <c r="D219" s="4" t="s">
        <v>1600</v>
      </c>
      <c r="E219" s="4" t="s">
        <v>1601</v>
      </c>
      <c r="F219" s="4" t="s">
        <v>2267</v>
      </c>
      <c r="G219" s="4" t="s">
        <v>1981</v>
      </c>
      <c r="H219" s="4" t="s">
        <v>2268</v>
      </c>
      <c r="I219" s="4" t="s">
        <v>2269</v>
      </c>
    </row>
    <row r="220" spans="1:9" x14ac:dyDescent="0.25">
      <c r="A220" s="223">
        <v>15214</v>
      </c>
      <c r="B220" s="4" t="s">
        <v>1602</v>
      </c>
      <c r="C220" s="4" t="s">
        <v>577</v>
      </c>
      <c r="D220" s="4" t="s">
        <v>1603</v>
      </c>
      <c r="E220" s="4" t="s">
        <v>1604</v>
      </c>
      <c r="F220" s="4" t="s">
        <v>2267</v>
      </c>
      <c r="G220" s="4" t="s">
        <v>1981</v>
      </c>
      <c r="H220" s="4" t="s">
        <v>2268</v>
      </c>
      <c r="I220" s="4" t="s">
        <v>2270</v>
      </c>
    </row>
    <row r="221" spans="1:9" x14ac:dyDescent="0.25">
      <c r="A221" s="223">
        <v>15227</v>
      </c>
      <c r="B221" s="4" t="s">
        <v>1605</v>
      </c>
      <c r="C221" s="4" t="s">
        <v>577</v>
      </c>
      <c r="D221" s="4" t="s">
        <v>1606</v>
      </c>
      <c r="E221" s="4" t="s">
        <v>1607</v>
      </c>
      <c r="F221" s="4" t="s">
        <v>2267</v>
      </c>
      <c r="G221" s="4" t="s">
        <v>1981</v>
      </c>
      <c r="H221" s="4" t="s">
        <v>2268</v>
      </c>
      <c r="I221" s="4" t="s">
        <v>2271</v>
      </c>
    </row>
    <row r="222" spans="1:9" x14ac:dyDescent="0.25">
      <c r="A222" s="223">
        <v>15244</v>
      </c>
      <c r="B222" s="4" t="s">
        <v>1608</v>
      </c>
      <c r="C222" s="4" t="s">
        <v>577</v>
      </c>
      <c r="D222" s="4" t="s">
        <v>1609</v>
      </c>
      <c r="E222" s="4" t="s">
        <v>1610</v>
      </c>
      <c r="F222" s="4" t="s">
        <v>2267</v>
      </c>
      <c r="G222" s="4" t="s">
        <v>1981</v>
      </c>
      <c r="H222" s="4" t="s">
        <v>2268</v>
      </c>
      <c r="I222" s="4" t="s">
        <v>2272</v>
      </c>
    </row>
    <row r="223" spans="1:9" x14ac:dyDescent="0.25">
      <c r="A223" s="223">
        <v>15287</v>
      </c>
      <c r="B223" s="4" t="s">
        <v>1611</v>
      </c>
      <c r="C223" s="4" t="s">
        <v>577</v>
      </c>
      <c r="D223" s="4" t="s">
        <v>1612</v>
      </c>
      <c r="E223" s="4" t="s">
        <v>1613</v>
      </c>
      <c r="F223" s="4" t="s">
        <v>2267</v>
      </c>
      <c r="G223" s="4" t="s">
        <v>1981</v>
      </c>
      <c r="H223" s="4" t="s">
        <v>2268</v>
      </c>
      <c r="I223" s="4" t="s">
        <v>2273</v>
      </c>
    </row>
    <row r="224" spans="1:9" x14ac:dyDescent="0.25">
      <c r="A224" s="223">
        <v>15290</v>
      </c>
      <c r="B224" s="4" t="s">
        <v>529</v>
      </c>
      <c r="C224" s="4" t="s">
        <v>530</v>
      </c>
      <c r="D224" s="4" t="s">
        <v>531</v>
      </c>
      <c r="E224" s="4" t="s">
        <v>532</v>
      </c>
      <c r="F224" s="4" t="s">
        <v>2274</v>
      </c>
      <c r="G224" s="4" t="s">
        <v>1981</v>
      </c>
      <c r="H224" s="4" t="s">
        <v>2275</v>
      </c>
      <c r="I224" s="4" t="s">
        <v>2276</v>
      </c>
    </row>
    <row r="225" spans="1:9" x14ac:dyDescent="0.25">
      <c r="A225" s="223">
        <v>15303</v>
      </c>
      <c r="B225" s="4" t="s">
        <v>533</v>
      </c>
      <c r="C225" s="4" t="s">
        <v>534</v>
      </c>
      <c r="D225" s="4" t="s">
        <v>535</v>
      </c>
      <c r="E225" s="4" t="s">
        <v>536</v>
      </c>
      <c r="F225" s="4" t="s">
        <v>2274</v>
      </c>
      <c r="G225" s="4" t="s">
        <v>1981</v>
      </c>
      <c r="H225" s="4" t="s">
        <v>2277</v>
      </c>
      <c r="I225" s="4" t="s">
        <v>2278</v>
      </c>
    </row>
    <row r="226" spans="1:9" x14ac:dyDescent="0.25">
      <c r="A226" s="223">
        <v>15317</v>
      </c>
      <c r="B226" s="4" t="s">
        <v>537</v>
      </c>
      <c r="C226" s="4" t="s">
        <v>538</v>
      </c>
      <c r="D226" s="4" t="s">
        <v>539</v>
      </c>
      <c r="E226" s="4" t="s">
        <v>540</v>
      </c>
      <c r="F226" s="4" t="s">
        <v>2274</v>
      </c>
      <c r="G226" s="4" t="s">
        <v>1981</v>
      </c>
      <c r="H226" s="4" t="s">
        <v>2279</v>
      </c>
      <c r="I226" s="4" t="s">
        <v>2280</v>
      </c>
    </row>
    <row r="227" spans="1:9" x14ac:dyDescent="0.25">
      <c r="A227" s="223">
        <v>15320</v>
      </c>
      <c r="B227" s="4" t="s">
        <v>541</v>
      </c>
      <c r="C227" s="4" t="s">
        <v>542</v>
      </c>
      <c r="D227" s="4" t="s">
        <v>543</v>
      </c>
      <c r="E227" s="4" t="s">
        <v>544</v>
      </c>
      <c r="F227" s="4" t="s">
        <v>2274</v>
      </c>
      <c r="G227" s="4" t="s">
        <v>1981</v>
      </c>
      <c r="H227" s="4" t="s">
        <v>2281</v>
      </c>
      <c r="I227" s="4" t="s">
        <v>2282</v>
      </c>
    </row>
    <row r="228" spans="1:9" x14ac:dyDescent="0.25">
      <c r="A228" s="223">
        <v>15350</v>
      </c>
      <c r="B228" s="4" t="s">
        <v>545</v>
      </c>
      <c r="C228" s="4" t="s">
        <v>546</v>
      </c>
      <c r="D228" s="4" t="s">
        <v>547</v>
      </c>
      <c r="E228" s="4" t="s">
        <v>548</v>
      </c>
      <c r="F228" s="4" t="s">
        <v>2274</v>
      </c>
      <c r="G228" s="4" t="s">
        <v>1981</v>
      </c>
      <c r="H228" s="4" t="s">
        <v>2281</v>
      </c>
      <c r="I228" s="4" t="s">
        <v>2283</v>
      </c>
    </row>
    <row r="229" spans="1:9" x14ac:dyDescent="0.25">
      <c r="A229" s="223">
        <v>15363</v>
      </c>
      <c r="B229" s="4" t="s">
        <v>549</v>
      </c>
      <c r="C229" s="4" t="s">
        <v>550</v>
      </c>
      <c r="D229" s="4" t="s">
        <v>551</v>
      </c>
      <c r="E229" s="4" t="s">
        <v>552</v>
      </c>
      <c r="F229" s="4" t="s">
        <v>2274</v>
      </c>
      <c r="G229" s="4" t="s">
        <v>1981</v>
      </c>
      <c r="H229" s="4" t="s">
        <v>2284</v>
      </c>
      <c r="I229" s="4" t="s">
        <v>2285</v>
      </c>
    </row>
    <row r="230" spans="1:9" x14ac:dyDescent="0.25">
      <c r="A230" s="223">
        <v>15377</v>
      </c>
      <c r="B230" s="4" t="s">
        <v>553</v>
      </c>
      <c r="C230" s="4" t="s">
        <v>554</v>
      </c>
      <c r="D230" s="4" t="s">
        <v>555</v>
      </c>
      <c r="E230" s="4" t="s">
        <v>556</v>
      </c>
      <c r="F230" s="4" t="s">
        <v>2274</v>
      </c>
      <c r="G230" s="4" t="s">
        <v>1981</v>
      </c>
      <c r="H230" s="4" t="s">
        <v>2277</v>
      </c>
      <c r="I230" s="4" t="s">
        <v>2286</v>
      </c>
    </row>
    <row r="231" spans="1:9" x14ac:dyDescent="0.25">
      <c r="A231" s="223">
        <v>15393</v>
      </c>
      <c r="B231" s="4" t="s">
        <v>557</v>
      </c>
      <c r="C231" s="4" t="s">
        <v>558</v>
      </c>
      <c r="D231" s="4" t="s">
        <v>559</v>
      </c>
      <c r="E231" s="4" t="s">
        <v>560</v>
      </c>
      <c r="F231" s="4" t="s">
        <v>2274</v>
      </c>
      <c r="G231" s="4" t="s">
        <v>1981</v>
      </c>
      <c r="H231" s="4" t="s">
        <v>2287</v>
      </c>
      <c r="I231" s="4" t="s">
        <v>2288</v>
      </c>
    </row>
    <row r="232" spans="1:9" x14ac:dyDescent="0.25">
      <c r="A232" s="223">
        <v>15407</v>
      </c>
      <c r="B232" s="4" t="s">
        <v>561</v>
      </c>
      <c r="C232" s="4" t="s">
        <v>562</v>
      </c>
      <c r="D232" s="4" t="s">
        <v>563</v>
      </c>
      <c r="E232" s="4" t="s">
        <v>564</v>
      </c>
      <c r="F232" s="4" t="s">
        <v>2274</v>
      </c>
      <c r="G232" s="4" t="s">
        <v>1981</v>
      </c>
      <c r="H232" s="4" t="s">
        <v>2284</v>
      </c>
      <c r="I232" s="4" t="s">
        <v>2289</v>
      </c>
    </row>
    <row r="233" spans="1:9" x14ac:dyDescent="0.25">
      <c r="A233" s="223">
        <v>15410</v>
      </c>
      <c r="B233" s="4" t="s">
        <v>1614</v>
      </c>
      <c r="C233" s="4" t="s">
        <v>577</v>
      </c>
      <c r="D233" s="4" t="s">
        <v>1615</v>
      </c>
      <c r="E233" s="4" t="s">
        <v>1616</v>
      </c>
      <c r="F233" s="4" t="s">
        <v>2267</v>
      </c>
      <c r="G233" s="4" t="s">
        <v>1981</v>
      </c>
      <c r="H233" s="4" t="s">
        <v>2287</v>
      </c>
      <c r="I233" s="4" t="s">
        <v>2290</v>
      </c>
    </row>
    <row r="234" spans="1:9" x14ac:dyDescent="0.25">
      <c r="A234" s="223">
        <v>15423</v>
      </c>
      <c r="B234" s="4" t="s">
        <v>565</v>
      </c>
      <c r="C234" s="4" t="s">
        <v>566</v>
      </c>
      <c r="D234" s="4" t="s">
        <v>567</v>
      </c>
      <c r="E234" s="4" t="s">
        <v>568</v>
      </c>
      <c r="F234" s="4" t="s">
        <v>2274</v>
      </c>
      <c r="G234" s="4" t="s">
        <v>1981</v>
      </c>
      <c r="H234" s="4" t="s">
        <v>2279</v>
      </c>
      <c r="I234" s="4" t="s">
        <v>2291</v>
      </c>
    </row>
    <row r="235" spans="1:9" x14ac:dyDescent="0.25">
      <c r="A235" s="223">
        <v>15467</v>
      </c>
      <c r="B235" s="4" t="s">
        <v>569</v>
      </c>
      <c r="C235" s="4" t="s">
        <v>570</v>
      </c>
      <c r="D235" s="4" t="s">
        <v>571</v>
      </c>
      <c r="E235" s="4" t="s">
        <v>572</v>
      </c>
      <c r="F235" s="4" t="s">
        <v>2274</v>
      </c>
      <c r="G235" s="4" t="s">
        <v>1981</v>
      </c>
      <c r="H235" s="4" t="s">
        <v>2275</v>
      </c>
      <c r="I235" s="4" t="s">
        <v>2292</v>
      </c>
    </row>
    <row r="236" spans="1:9" x14ac:dyDescent="0.25">
      <c r="A236" s="223">
        <v>15497</v>
      </c>
      <c r="B236" s="4" t="s">
        <v>573</v>
      </c>
      <c r="C236" s="4" t="s">
        <v>574</v>
      </c>
      <c r="D236" s="4" t="s">
        <v>575</v>
      </c>
      <c r="E236" s="4" t="s">
        <v>576</v>
      </c>
      <c r="F236" s="4" t="s">
        <v>2274</v>
      </c>
      <c r="G236" s="4" t="s">
        <v>1981</v>
      </c>
      <c r="H236" s="4" t="s">
        <v>2287</v>
      </c>
      <c r="I236" s="4" t="s">
        <v>2293</v>
      </c>
    </row>
    <row r="237" spans="1:9" x14ac:dyDescent="0.25">
      <c r="A237" s="223">
        <v>15527</v>
      </c>
      <c r="B237" s="4" t="s">
        <v>679</v>
      </c>
      <c r="C237" s="4" t="s">
        <v>680</v>
      </c>
      <c r="D237" s="4" t="s">
        <v>681</v>
      </c>
      <c r="E237" s="4" t="s">
        <v>682</v>
      </c>
      <c r="F237" s="4" t="s">
        <v>2206</v>
      </c>
      <c r="G237" s="4" t="s">
        <v>1927</v>
      </c>
      <c r="H237" s="4" t="s">
        <v>2294</v>
      </c>
      <c r="I237" s="4" t="s">
        <v>2043</v>
      </c>
    </row>
    <row r="238" spans="1:9" x14ac:dyDescent="0.25">
      <c r="A238" s="223">
        <v>15530</v>
      </c>
      <c r="B238" s="4" t="s">
        <v>683</v>
      </c>
      <c r="C238" s="4" t="s">
        <v>684</v>
      </c>
      <c r="D238" s="4" t="s">
        <v>685</v>
      </c>
      <c r="E238" s="4" t="s">
        <v>686</v>
      </c>
      <c r="F238" s="4" t="s">
        <v>2206</v>
      </c>
      <c r="G238" s="4" t="s">
        <v>1927</v>
      </c>
      <c r="H238" s="4" t="s">
        <v>2295</v>
      </c>
      <c r="I238" s="4" t="s">
        <v>2055</v>
      </c>
    </row>
    <row r="239" spans="1:9" x14ac:dyDescent="0.25">
      <c r="A239" s="223">
        <v>15543</v>
      </c>
      <c r="B239" s="4" t="s">
        <v>687</v>
      </c>
      <c r="C239" s="4" t="s">
        <v>684</v>
      </c>
      <c r="D239" s="4" t="s">
        <v>688</v>
      </c>
      <c r="E239" s="4" t="s">
        <v>689</v>
      </c>
      <c r="F239" s="4" t="s">
        <v>2206</v>
      </c>
      <c r="G239" s="4" t="s">
        <v>1927</v>
      </c>
      <c r="H239" s="4" t="s">
        <v>2295</v>
      </c>
      <c r="I239" s="4" t="s">
        <v>2296</v>
      </c>
    </row>
    <row r="240" spans="1:9" x14ac:dyDescent="0.25">
      <c r="A240" s="223">
        <v>15586</v>
      </c>
      <c r="B240" s="4" t="s">
        <v>690</v>
      </c>
      <c r="C240" s="4" t="s">
        <v>691</v>
      </c>
      <c r="D240" s="4" t="s">
        <v>692</v>
      </c>
      <c r="E240" s="4" t="s">
        <v>693</v>
      </c>
      <c r="F240" s="4" t="s">
        <v>2206</v>
      </c>
      <c r="G240" s="4" t="s">
        <v>1927</v>
      </c>
      <c r="H240" s="4" t="s">
        <v>2297</v>
      </c>
      <c r="I240" s="4" t="s">
        <v>2298</v>
      </c>
    </row>
    <row r="241" spans="1:9" x14ac:dyDescent="0.25">
      <c r="A241" s="223">
        <v>15590</v>
      </c>
      <c r="B241" s="4" t="s">
        <v>694</v>
      </c>
      <c r="C241" s="4" t="s">
        <v>695</v>
      </c>
      <c r="D241" s="4" t="s">
        <v>696</v>
      </c>
      <c r="E241" s="4" t="s">
        <v>697</v>
      </c>
      <c r="F241" s="4" t="s">
        <v>2206</v>
      </c>
      <c r="G241" s="4" t="s">
        <v>1927</v>
      </c>
      <c r="H241" s="4" t="s">
        <v>2299</v>
      </c>
      <c r="I241" s="4" t="s">
        <v>2300</v>
      </c>
    </row>
    <row r="242" spans="1:9" x14ac:dyDescent="0.25">
      <c r="A242" s="223">
        <v>15604</v>
      </c>
      <c r="B242" s="4" t="s">
        <v>698</v>
      </c>
      <c r="C242" s="4" t="s">
        <v>699</v>
      </c>
      <c r="D242" s="4" t="s">
        <v>700</v>
      </c>
      <c r="E242" s="4" t="s">
        <v>701</v>
      </c>
      <c r="F242" s="4" t="s">
        <v>2206</v>
      </c>
      <c r="G242" s="4" t="s">
        <v>1927</v>
      </c>
      <c r="H242" s="4" t="s">
        <v>2294</v>
      </c>
      <c r="I242" s="4" t="s">
        <v>2301</v>
      </c>
    </row>
    <row r="243" spans="1:9" x14ac:dyDescent="0.25">
      <c r="A243" s="223">
        <v>15617</v>
      </c>
      <c r="B243" s="4" t="s">
        <v>702</v>
      </c>
      <c r="C243" s="4" t="s">
        <v>703</v>
      </c>
      <c r="D243" s="4" t="s">
        <v>704</v>
      </c>
      <c r="E243" s="4" t="s">
        <v>705</v>
      </c>
      <c r="F243" s="4" t="s">
        <v>2206</v>
      </c>
      <c r="G243" s="4" t="s">
        <v>1927</v>
      </c>
      <c r="H243" s="4" t="s">
        <v>2295</v>
      </c>
      <c r="I243" s="4" t="s">
        <v>2302</v>
      </c>
    </row>
    <row r="244" spans="1:9" x14ac:dyDescent="0.25">
      <c r="A244" s="223">
        <v>15640</v>
      </c>
      <c r="B244" s="4" t="s">
        <v>706</v>
      </c>
      <c r="C244" s="4" t="s">
        <v>699</v>
      </c>
      <c r="D244" s="4" t="s">
        <v>707</v>
      </c>
      <c r="E244" s="4" t="s">
        <v>708</v>
      </c>
      <c r="F244" s="4" t="s">
        <v>2206</v>
      </c>
      <c r="G244" s="4" t="s">
        <v>1927</v>
      </c>
      <c r="H244" s="4" t="s">
        <v>2294</v>
      </c>
      <c r="I244" s="4" t="s">
        <v>2303</v>
      </c>
    </row>
    <row r="245" spans="1:9" x14ac:dyDescent="0.25">
      <c r="A245" s="223">
        <v>15665</v>
      </c>
      <c r="B245" s="4" t="s">
        <v>709</v>
      </c>
      <c r="C245" s="4" t="s">
        <v>710</v>
      </c>
      <c r="D245" s="4" t="s">
        <v>711</v>
      </c>
      <c r="E245" s="4" t="s">
        <v>712</v>
      </c>
      <c r="F245" s="4" t="s">
        <v>2206</v>
      </c>
      <c r="G245" s="4" t="s">
        <v>1927</v>
      </c>
      <c r="H245" s="4" t="s">
        <v>2304</v>
      </c>
      <c r="I245" s="4" t="s">
        <v>2305</v>
      </c>
    </row>
    <row r="246" spans="1:9" x14ac:dyDescent="0.25">
      <c r="A246" s="223">
        <v>15723</v>
      </c>
      <c r="B246" s="4" t="s">
        <v>1621</v>
      </c>
      <c r="C246" s="4" t="s">
        <v>786</v>
      </c>
      <c r="D246" s="4" t="s">
        <v>1622</v>
      </c>
      <c r="E246" s="4" t="s">
        <v>1623</v>
      </c>
      <c r="F246" s="4" t="s">
        <v>2306</v>
      </c>
      <c r="G246" s="4" t="s">
        <v>2029</v>
      </c>
      <c r="H246" s="4" t="s">
        <v>2307</v>
      </c>
      <c r="I246" s="4" t="s">
        <v>2308</v>
      </c>
    </row>
    <row r="247" spans="1:9" x14ac:dyDescent="0.25">
      <c r="A247" s="223">
        <v>15767</v>
      </c>
      <c r="B247" s="4" t="s">
        <v>1624</v>
      </c>
      <c r="C247" s="4" t="s">
        <v>786</v>
      </c>
      <c r="D247" s="4" t="s">
        <v>1625</v>
      </c>
      <c r="E247" s="4" t="s">
        <v>1626</v>
      </c>
      <c r="F247" s="4" t="s">
        <v>2306</v>
      </c>
      <c r="G247" s="4" t="s">
        <v>2029</v>
      </c>
      <c r="H247" s="4" t="s">
        <v>2307</v>
      </c>
      <c r="I247" s="4" t="s">
        <v>2309</v>
      </c>
    </row>
    <row r="248" spans="1:9" x14ac:dyDescent="0.25">
      <c r="A248" s="223">
        <v>15783</v>
      </c>
      <c r="B248" s="4" t="s">
        <v>751</v>
      </c>
      <c r="C248" s="4" t="s">
        <v>752</v>
      </c>
      <c r="D248" s="4" t="s">
        <v>753</v>
      </c>
      <c r="E248" s="4" t="s">
        <v>754</v>
      </c>
      <c r="F248" s="4" t="s">
        <v>2216</v>
      </c>
      <c r="G248" s="4" t="s">
        <v>2029</v>
      </c>
      <c r="H248" s="4" t="s">
        <v>2310</v>
      </c>
      <c r="I248" s="4" t="s">
        <v>2311</v>
      </c>
    </row>
    <row r="249" spans="1:9" x14ac:dyDescent="0.25">
      <c r="A249" s="223">
        <v>15797</v>
      </c>
      <c r="B249" s="4" t="s">
        <v>1627</v>
      </c>
      <c r="C249" s="4" t="s">
        <v>786</v>
      </c>
      <c r="D249" s="4" t="s">
        <v>1628</v>
      </c>
      <c r="E249" s="4" t="s">
        <v>1629</v>
      </c>
      <c r="F249" s="4" t="s">
        <v>2306</v>
      </c>
      <c r="G249" s="4" t="s">
        <v>2029</v>
      </c>
      <c r="H249" s="4" t="s">
        <v>2307</v>
      </c>
      <c r="I249" s="4" t="s">
        <v>2312</v>
      </c>
    </row>
    <row r="250" spans="1:9" x14ac:dyDescent="0.25">
      <c r="A250" s="223">
        <v>15800</v>
      </c>
      <c r="B250" s="4" t="s">
        <v>1636</v>
      </c>
      <c r="C250" s="4" t="s">
        <v>1637</v>
      </c>
      <c r="D250" s="4" t="s">
        <v>1638</v>
      </c>
      <c r="E250" s="4" t="s">
        <v>1639</v>
      </c>
      <c r="F250" s="4" t="s">
        <v>2262</v>
      </c>
      <c r="G250" s="4" t="s">
        <v>2029</v>
      </c>
      <c r="H250" s="4" t="s">
        <v>2263</v>
      </c>
      <c r="I250" s="4" t="s">
        <v>2313</v>
      </c>
    </row>
    <row r="251" spans="1:9" x14ac:dyDescent="0.25">
      <c r="A251" s="223">
        <v>15827</v>
      </c>
      <c r="B251" s="4" t="s">
        <v>755</v>
      </c>
      <c r="C251" s="4" t="s">
        <v>756</v>
      </c>
      <c r="D251" s="4" t="s">
        <v>757</v>
      </c>
      <c r="E251" s="4" t="s">
        <v>758</v>
      </c>
      <c r="F251" s="4" t="s">
        <v>2216</v>
      </c>
      <c r="G251" s="4" t="s">
        <v>2029</v>
      </c>
      <c r="H251" s="4" t="s">
        <v>2314</v>
      </c>
      <c r="I251" s="4" t="s">
        <v>2315</v>
      </c>
    </row>
    <row r="252" spans="1:9" x14ac:dyDescent="0.25">
      <c r="A252" s="223">
        <v>15856</v>
      </c>
      <c r="B252" s="4" t="s">
        <v>759</v>
      </c>
      <c r="C252" s="4" t="s">
        <v>760</v>
      </c>
      <c r="D252" s="4" t="s">
        <v>761</v>
      </c>
      <c r="E252" s="4" t="s">
        <v>762</v>
      </c>
      <c r="F252" s="4" t="s">
        <v>2216</v>
      </c>
      <c r="G252" s="4" t="s">
        <v>2029</v>
      </c>
      <c r="H252" s="4" t="s">
        <v>2307</v>
      </c>
      <c r="I252" s="4" t="s">
        <v>2316</v>
      </c>
    </row>
    <row r="253" spans="1:9" x14ac:dyDescent="0.25">
      <c r="A253" s="223">
        <v>15860</v>
      </c>
      <c r="B253" s="4" t="s">
        <v>763</v>
      </c>
      <c r="C253" s="4" t="s">
        <v>764</v>
      </c>
      <c r="D253" s="4" t="s">
        <v>765</v>
      </c>
      <c r="E253" s="4" t="s">
        <v>766</v>
      </c>
      <c r="F253" s="4" t="s">
        <v>2216</v>
      </c>
      <c r="G253" s="4" t="s">
        <v>2029</v>
      </c>
      <c r="H253" s="4" t="s">
        <v>2317</v>
      </c>
      <c r="I253" s="4" t="s">
        <v>2318</v>
      </c>
    </row>
    <row r="254" spans="1:9" x14ac:dyDescent="0.25">
      <c r="A254" s="223">
        <v>15887</v>
      </c>
      <c r="B254" s="4" t="s">
        <v>1630</v>
      </c>
      <c r="C254" s="4" t="s">
        <v>786</v>
      </c>
      <c r="D254" s="4" t="s">
        <v>1631</v>
      </c>
      <c r="E254" s="4" t="s">
        <v>1632</v>
      </c>
      <c r="F254" s="4" t="s">
        <v>2306</v>
      </c>
      <c r="G254" s="4" t="s">
        <v>2029</v>
      </c>
      <c r="H254" s="4" t="s">
        <v>2307</v>
      </c>
      <c r="I254" s="4" t="s">
        <v>2319</v>
      </c>
    </row>
    <row r="255" spans="1:9" x14ac:dyDescent="0.25">
      <c r="A255" s="223">
        <v>15933</v>
      </c>
      <c r="B255" s="4" t="s">
        <v>1640</v>
      </c>
      <c r="C255" s="4" t="s">
        <v>787</v>
      </c>
      <c r="D255" s="4" t="s">
        <v>1641</v>
      </c>
      <c r="E255" s="4" t="s">
        <v>1642</v>
      </c>
      <c r="F255" s="4" t="s">
        <v>2262</v>
      </c>
      <c r="G255" s="4" t="s">
        <v>2029</v>
      </c>
      <c r="H255" s="4" t="s">
        <v>2263</v>
      </c>
      <c r="I255" s="4" t="s">
        <v>2320</v>
      </c>
    </row>
    <row r="256" spans="1:9" x14ac:dyDescent="0.25">
      <c r="A256" s="223">
        <v>15947</v>
      </c>
      <c r="B256" s="4" t="s">
        <v>1643</v>
      </c>
      <c r="C256" s="4" t="s">
        <v>787</v>
      </c>
      <c r="D256" s="4" t="s">
        <v>1644</v>
      </c>
      <c r="E256" s="4" t="s">
        <v>1645</v>
      </c>
      <c r="F256" s="4" t="s">
        <v>2262</v>
      </c>
      <c r="G256" s="4" t="s">
        <v>2029</v>
      </c>
      <c r="H256" s="4" t="s">
        <v>2263</v>
      </c>
      <c r="I256" s="4" t="s">
        <v>2321</v>
      </c>
    </row>
    <row r="257" spans="1:9" x14ac:dyDescent="0.25">
      <c r="A257" s="223">
        <v>15980</v>
      </c>
      <c r="B257" s="4" t="s">
        <v>1646</v>
      </c>
      <c r="C257" s="4" t="s">
        <v>1637</v>
      </c>
      <c r="D257" s="4" t="s">
        <v>1647</v>
      </c>
      <c r="E257" s="4" t="s">
        <v>1648</v>
      </c>
      <c r="F257" s="4" t="s">
        <v>2262</v>
      </c>
      <c r="G257" s="4" t="s">
        <v>2029</v>
      </c>
      <c r="H257" s="4" t="s">
        <v>2263</v>
      </c>
      <c r="I257" s="4" t="s">
        <v>2322</v>
      </c>
    </row>
    <row r="258" spans="1:9" x14ac:dyDescent="0.25">
      <c r="A258" s="223">
        <v>16037</v>
      </c>
      <c r="B258" s="4" t="s">
        <v>767</v>
      </c>
      <c r="C258" s="4" t="s">
        <v>768</v>
      </c>
      <c r="D258" s="4" t="s">
        <v>769</v>
      </c>
      <c r="E258" s="4" t="s">
        <v>770</v>
      </c>
      <c r="F258" s="4" t="s">
        <v>2216</v>
      </c>
      <c r="G258" s="4" t="s">
        <v>2029</v>
      </c>
      <c r="H258" s="4" t="s">
        <v>2323</v>
      </c>
      <c r="I258" s="4" t="s">
        <v>2324</v>
      </c>
    </row>
    <row r="259" spans="1:9" x14ac:dyDescent="0.25">
      <c r="A259" s="223">
        <v>16041</v>
      </c>
      <c r="B259" s="4" t="s">
        <v>771</v>
      </c>
      <c r="C259" s="4" t="s">
        <v>772</v>
      </c>
      <c r="D259" s="4" t="s">
        <v>773</v>
      </c>
      <c r="E259" s="4" t="s">
        <v>774</v>
      </c>
      <c r="F259" s="4" t="s">
        <v>2216</v>
      </c>
      <c r="G259" s="4" t="s">
        <v>2029</v>
      </c>
      <c r="H259" s="4" t="s">
        <v>2325</v>
      </c>
      <c r="I259" s="4" t="s">
        <v>2326</v>
      </c>
    </row>
    <row r="260" spans="1:9" x14ac:dyDescent="0.25">
      <c r="A260" s="223">
        <v>16054</v>
      </c>
      <c r="B260" s="4" t="s">
        <v>775</v>
      </c>
      <c r="C260" s="4" t="s">
        <v>776</v>
      </c>
      <c r="D260" s="4" t="s">
        <v>777</v>
      </c>
      <c r="E260" s="4" t="s">
        <v>778</v>
      </c>
      <c r="F260" s="4" t="s">
        <v>2216</v>
      </c>
      <c r="G260" s="4" t="s">
        <v>2029</v>
      </c>
      <c r="H260" s="4" t="s">
        <v>2323</v>
      </c>
      <c r="I260" s="4" t="s">
        <v>2327</v>
      </c>
    </row>
    <row r="261" spans="1:9" x14ac:dyDescent="0.25">
      <c r="A261" s="223">
        <v>16067</v>
      </c>
      <c r="B261" s="4" t="s">
        <v>779</v>
      </c>
      <c r="C261" s="4" t="s">
        <v>780</v>
      </c>
      <c r="D261" s="4" t="s">
        <v>781</v>
      </c>
      <c r="E261" s="4" t="s">
        <v>782</v>
      </c>
      <c r="F261" s="4" t="s">
        <v>2216</v>
      </c>
      <c r="G261" s="4" t="s">
        <v>2029</v>
      </c>
      <c r="H261" s="4" t="s">
        <v>2328</v>
      </c>
      <c r="I261" s="4" t="s">
        <v>2329</v>
      </c>
    </row>
    <row r="262" spans="1:9" x14ac:dyDescent="0.25">
      <c r="A262" s="223">
        <v>16071</v>
      </c>
      <c r="B262" s="4" t="s">
        <v>783</v>
      </c>
      <c r="C262" s="4" t="s">
        <v>772</v>
      </c>
      <c r="D262" s="4" t="s">
        <v>784</v>
      </c>
      <c r="E262" s="4" t="s">
        <v>785</v>
      </c>
      <c r="F262" s="4" t="s">
        <v>2216</v>
      </c>
      <c r="G262" s="4" t="s">
        <v>2029</v>
      </c>
      <c r="H262" s="4" t="s">
        <v>2325</v>
      </c>
      <c r="I262" s="4" t="s">
        <v>2330</v>
      </c>
    </row>
    <row r="263" spans="1:9" x14ac:dyDescent="0.25">
      <c r="A263" s="223">
        <v>16145</v>
      </c>
      <c r="B263" s="4" t="s">
        <v>713</v>
      </c>
      <c r="C263" s="4" t="s">
        <v>714</v>
      </c>
      <c r="D263" s="4" t="s">
        <v>715</v>
      </c>
      <c r="E263" s="4" t="s">
        <v>716</v>
      </c>
      <c r="F263" s="4" t="s">
        <v>2206</v>
      </c>
      <c r="G263" s="4" t="s">
        <v>1927</v>
      </c>
      <c r="H263" s="4" t="s">
        <v>2331</v>
      </c>
      <c r="I263" s="4" t="s">
        <v>2332</v>
      </c>
    </row>
    <row r="264" spans="1:9" x14ac:dyDescent="0.25">
      <c r="A264" s="223">
        <v>16187</v>
      </c>
      <c r="B264" s="4" t="s">
        <v>717</v>
      </c>
      <c r="C264" s="4" t="s">
        <v>718</v>
      </c>
      <c r="D264" s="4" t="s">
        <v>719</v>
      </c>
      <c r="E264" s="4" t="s">
        <v>720</v>
      </c>
      <c r="F264" s="4" t="s">
        <v>2206</v>
      </c>
      <c r="G264" s="4" t="s">
        <v>1927</v>
      </c>
      <c r="H264" s="4" t="s">
        <v>2304</v>
      </c>
      <c r="I264" s="4" t="s">
        <v>2333</v>
      </c>
    </row>
    <row r="265" spans="1:9" x14ac:dyDescent="0.25">
      <c r="A265" s="223">
        <v>16235</v>
      </c>
      <c r="B265" s="4" t="s">
        <v>721</v>
      </c>
      <c r="C265" s="4" t="s">
        <v>722</v>
      </c>
      <c r="D265" s="4" t="s">
        <v>723</v>
      </c>
      <c r="E265" s="4" t="s">
        <v>724</v>
      </c>
      <c r="F265" s="4" t="s">
        <v>2206</v>
      </c>
      <c r="G265" s="4" t="s">
        <v>1927</v>
      </c>
      <c r="H265" s="4" t="s">
        <v>2334</v>
      </c>
      <c r="I265" s="4" t="s">
        <v>2335</v>
      </c>
    </row>
    <row r="266" spans="1:9" x14ac:dyDescent="0.25">
      <c r="A266" s="223">
        <v>16264</v>
      </c>
      <c r="B266" s="4" t="s">
        <v>725</v>
      </c>
      <c r="C266" s="4" t="s">
        <v>726</v>
      </c>
      <c r="D266" s="4" t="s">
        <v>727</v>
      </c>
      <c r="E266" s="4" t="s">
        <v>728</v>
      </c>
      <c r="F266" s="4" t="s">
        <v>2206</v>
      </c>
      <c r="G266" s="4" t="s">
        <v>1927</v>
      </c>
      <c r="H266" s="4" t="s">
        <v>2304</v>
      </c>
      <c r="I266" s="4" t="s">
        <v>2336</v>
      </c>
    </row>
    <row r="267" spans="1:9" x14ac:dyDescent="0.25">
      <c r="A267" s="223">
        <v>16325</v>
      </c>
      <c r="B267" s="4" t="s">
        <v>835</v>
      </c>
      <c r="C267" s="4" t="s">
        <v>836</v>
      </c>
      <c r="D267" s="4" t="s">
        <v>837</v>
      </c>
      <c r="E267" s="4" t="s">
        <v>838</v>
      </c>
      <c r="F267" s="4" t="s">
        <v>2028</v>
      </c>
      <c r="G267" s="4" t="s">
        <v>2029</v>
      </c>
      <c r="H267" s="4" t="s">
        <v>2337</v>
      </c>
      <c r="I267" s="4" t="s">
        <v>2338</v>
      </c>
    </row>
    <row r="268" spans="1:9" x14ac:dyDescent="0.25">
      <c r="A268" s="223">
        <v>16328</v>
      </c>
      <c r="B268" s="4" t="s">
        <v>839</v>
      </c>
      <c r="C268" s="4" t="s">
        <v>840</v>
      </c>
      <c r="D268" s="4" t="s">
        <v>841</v>
      </c>
      <c r="E268" s="4" t="s">
        <v>842</v>
      </c>
      <c r="F268" s="4" t="s">
        <v>2028</v>
      </c>
      <c r="G268" s="4" t="s">
        <v>2029</v>
      </c>
      <c r="H268" s="4" t="s">
        <v>2339</v>
      </c>
      <c r="I268" s="4" t="s">
        <v>2340</v>
      </c>
    </row>
    <row r="269" spans="1:9" x14ac:dyDescent="0.25">
      <c r="A269" s="223">
        <v>16330</v>
      </c>
      <c r="B269" s="4" t="s">
        <v>843</v>
      </c>
      <c r="C269" s="4" t="s">
        <v>844</v>
      </c>
      <c r="D269" s="4" t="s">
        <v>845</v>
      </c>
      <c r="E269" s="4" t="s">
        <v>846</v>
      </c>
      <c r="F269" s="4" t="s">
        <v>2028</v>
      </c>
      <c r="G269" s="4" t="s">
        <v>2029</v>
      </c>
      <c r="H269" s="4" t="s">
        <v>2341</v>
      </c>
      <c r="I269" s="4" t="s">
        <v>2342</v>
      </c>
    </row>
    <row r="270" spans="1:9" x14ac:dyDescent="0.25">
      <c r="A270" s="223">
        <v>16341</v>
      </c>
      <c r="B270" s="4" t="s">
        <v>847</v>
      </c>
      <c r="C270" s="4" t="s">
        <v>848</v>
      </c>
      <c r="D270" s="4" t="s">
        <v>849</v>
      </c>
      <c r="E270" s="4" t="s">
        <v>850</v>
      </c>
      <c r="F270" s="4" t="s">
        <v>2028</v>
      </c>
      <c r="G270" s="4" t="s">
        <v>2029</v>
      </c>
      <c r="H270" s="4" t="s">
        <v>2343</v>
      </c>
      <c r="I270" s="4" t="s">
        <v>2030</v>
      </c>
    </row>
    <row r="271" spans="1:9" x14ac:dyDescent="0.25">
      <c r="A271" s="223">
        <v>16345</v>
      </c>
      <c r="B271" s="4" t="s">
        <v>851</v>
      </c>
      <c r="C271" s="4" t="s">
        <v>852</v>
      </c>
      <c r="D271" s="4" t="s">
        <v>853</v>
      </c>
      <c r="E271" s="4" t="s">
        <v>854</v>
      </c>
      <c r="F271" s="4" t="s">
        <v>2028</v>
      </c>
      <c r="G271" s="4" t="s">
        <v>2029</v>
      </c>
      <c r="H271" s="4" t="s">
        <v>2344</v>
      </c>
      <c r="I271" s="4" t="s">
        <v>2345</v>
      </c>
    </row>
    <row r="272" spans="1:9" x14ac:dyDescent="0.25">
      <c r="A272" s="223">
        <v>16389</v>
      </c>
      <c r="B272" s="4" t="s">
        <v>855</v>
      </c>
      <c r="C272" s="4" t="s">
        <v>856</v>
      </c>
      <c r="D272" s="4" t="s">
        <v>857</v>
      </c>
      <c r="E272" s="4" t="s">
        <v>858</v>
      </c>
      <c r="F272" s="4" t="s">
        <v>2028</v>
      </c>
      <c r="G272" s="4" t="s">
        <v>2029</v>
      </c>
      <c r="H272" s="4" t="s">
        <v>2346</v>
      </c>
      <c r="I272" s="4" t="s">
        <v>2347</v>
      </c>
    </row>
    <row r="273" spans="1:9" x14ac:dyDescent="0.25">
      <c r="A273" s="223">
        <v>16414</v>
      </c>
      <c r="B273" s="4" t="s">
        <v>859</v>
      </c>
      <c r="C273" s="4" t="s">
        <v>860</v>
      </c>
      <c r="D273" s="4" t="s">
        <v>861</v>
      </c>
      <c r="E273" s="4" t="s">
        <v>862</v>
      </c>
      <c r="F273" s="4" t="s">
        <v>2028</v>
      </c>
      <c r="G273" s="4" t="s">
        <v>2029</v>
      </c>
      <c r="H273" s="4" t="s">
        <v>2348</v>
      </c>
      <c r="I273" s="4" t="s">
        <v>2349</v>
      </c>
    </row>
    <row r="274" spans="1:9" x14ac:dyDescent="0.25">
      <c r="A274" s="223">
        <v>16564</v>
      </c>
      <c r="B274" s="4" t="s">
        <v>863</v>
      </c>
      <c r="C274" s="4" t="s">
        <v>852</v>
      </c>
      <c r="D274" s="4" t="s">
        <v>864</v>
      </c>
      <c r="E274" s="4" t="s">
        <v>865</v>
      </c>
      <c r="F274" s="4" t="s">
        <v>2028</v>
      </c>
      <c r="G274" s="4" t="s">
        <v>2029</v>
      </c>
      <c r="H274" s="4" t="s">
        <v>2344</v>
      </c>
      <c r="I274" s="4" t="s">
        <v>2350</v>
      </c>
    </row>
    <row r="275" spans="1:9" x14ac:dyDescent="0.25">
      <c r="A275" s="223">
        <v>16581</v>
      </c>
      <c r="B275" s="4" t="s">
        <v>36</v>
      </c>
      <c r="C275" s="4" t="s">
        <v>37</v>
      </c>
      <c r="D275" s="4" t="s">
        <v>38</v>
      </c>
      <c r="E275" s="4" t="s">
        <v>39</v>
      </c>
      <c r="F275" s="4" t="s">
        <v>1933</v>
      </c>
      <c r="G275" s="4" t="s">
        <v>1927</v>
      </c>
      <c r="H275" s="4" t="s">
        <v>2351</v>
      </c>
      <c r="I275" s="4" t="s">
        <v>2352</v>
      </c>
    </row>
    <row r="276" spans="1:9" x14ac:dyDescent="0.25">
      <c r="A276" s="223">
        <v>16607</v>
      </c>
      <c r="B276" s="4" t="s">
        <v>40</v>
      </c>
      <c r="C276" s="4" t="s">
        <v>41</v>
      </c>
      <c r="D276" s="4" t="s">
        <v>42</v>
      </c>
      <c r="E276" s="4" t="s">
        <v>43</v>
      </c>
      <c r="F276" s="4" t="s">
        <v>1933</v>
      </c>
      <c r="G276" s="4" t="s">
        <v>1927</v>
      </c>
      <c r="H276" s="4" t="s">
        <v>2353</v>
      </c>
      <c r="I276" s="4" t="s">
        <v>2354</v>
      </c>
    </row>
    <row r="277" spans="1:9" x14ac:dyDescent="0.25">
      <c r="A277" s="223">
        <v>16608</v>
      </c>
      <c r="B277" s="4" t="s">
        <v>44</v>
      </c>
      <c r="C277" s="4" t="s">
        <v>45</v>
      </c>
      <c r="D277" s="4" t="s">
        <v>46</v>
      </c>
      <c r="E277" s="4" t="s">
        <v>47</v>
      </c>
      <c r="F277" s="4" t="s">
        <v>1933</v>
      </c>
      <c r="G277" s="4" t="s">
        <v>1927</v>
      </c>
      <c r="H277" s="4" t="s">
        <v>2351</v>
      </c>
      <c r="I277" s="4" t="s">
        <v>2355</v>
      </c>
    </row>
    <row r="278" spans="1:9" x14ac:dyDescent="0.25">
      <c r="A278" s="223">
        <v>16654</v>
      </c>
      <c r="B278" s="4" t="s">
        <v>48</v>
      </c>
      <c r="C278" s="4" t="s">
        <v>49</v>
      </c>
      <c r="D278" s="4" t="s">
        <v>50</v>
      </c>
      <c r="E278" s="4" t="s">
        <v>51</v>
      </c>
      <c r="F278" s="4" t="s">
        <v>1933</v>
      </c>
      <c r="G278" s="4" t="s">
        <v>1927</v>
      </c>
      <c r="H278" s="4" t="s">
        <v>2351</v>
      </c>
      <c r="I278" s="4" t="s">
        <v>2356</v>
      </c>
    </row>
    <row r="279" spans="1:9" x14ac:dyDescent="0.25">
      <c r="A279" s="223">
        <v>16667</v>
      </c>
      <c r="B279" s="4" t="s">
        <v>52</v>
      </c>
      <c r="C279" s="4" t="s">
        <v>53</v>
      </c>
      <c r="D279" s="4" t="s">
        <v>54</v>
      </c>
      <c r="E279" s="4" t="s">
        <v>55</v>
      </c>
      <c r="F279" s="4" t="s">
        <v>1933</v>
      </c>
      <c r="G279" s="4" t="s">
        <v>1927</v>
      </c>
      <c r="H279" s="4" t="s">
        <v>2351</v>
      </c>
      <c r="I279" s="4" t="s">
        <v>2357</v>
      </c>
    </row>
    <row r="280" spans="1:9" x14ac:dyDescent="0.25">
      <c r="A280" s="223">
        <v>16727</v>
      </c>
      <c r="B280" s="4" t="s">
        <v>902</v>
      </c>
      <c r="C280" s="4" t="s">
        <v>903</v>
      </c>
      <c r="D280" s="4" t="s">
        <v>904</v>
      </c>
      <c r="E280" s="4" t="s">
        <v>905</v>
      </c>
      <c r="F280" s="4" t="s">
        <v>2066</v>
      </c>
      <c r="G280" s="4" t="s">
        <v>1948</v>
      </c>
      <c r="H280" s="4" t="s">
        <v>2358</v>
      </c>
      <c r="I280" s="4" t="s">
        <v>2359</v>
      </c>
    </row>
    <row r="281" spans="1:9" x14ac:dyDescent="0.25">
      <c r="A281" s="223">
        <v>16761</v>
      </c>
      <c r="B281" s="4" t="s">
        <v>906</v>
      </c>
      <c r="C281" s="4" t="s">
        <v>907</v>
      </c>
      <c r="D281" s="4" t="s">
        <v>908</v>
      </c>
      <c r="E281" s="4" t="s">
        <v>909</v>
      </c>
      <c r="F281" s="4" t="s">
        <v>2066</v>
      </c>
      <c r="G281" s="4" t="s">
        <v>1948</v>
      </c>
      <c r="H281" s="4" t="s">
        <v>2358</v>
      </c>
      <c r="I281" s="4" t="s">
        <v>2360</v>
      </c>
    </row>
    <row r="282" spans="1:9" x14ac:dyDescent="0.25">
      <c r="A282" s="223">
        <v>16774</v>
      </c>
      <c r="B282" s="4" t="s">
        <v>910</v>
      </c>
      <c r="C282" s="4" t="s">
        <v>911</v>
      </c>
      <c r="D282" s="4" t="s">
        <v>912</v>
      </c>
      <c r="E282" s="4" t="s">
        <v>913</v>
      </c>
      <c r="F282" s="4" t="s">
        <v>2066</v>
      </c>
      <c r="G282" s="4" t="s">
        <v>1948</v>
      </c>
      <c r="H282" s="4" t="s">
        <v>2067</v>
      </c>
      <c r="I282" s="4" t="s">
        <v>2361</v>
      </c>
    </row>
    <row r="283" spans="1:9" x14ac:dyDescent="0.25">
      <c r="A283" s="223">
        <v>16775</v>
      </c>
      <c r="B283" s="4" t="s">
        <v>914</v>
      </c>
      <c r="C283" s="4" t="s">
        <v>915</v>
      </c>
      <c r="D283" s="4" t="s">
        <v>916</v>
      </c>
      <c r="E283" s="4" t="s">
        <v>917</v>
      </c>
      <c r="F283" s="4" t="s">
        <v>2066</v>
      </c>
      <c r="G283" s="4" t="s">
        <v>1948</v>
      </c>
      <c r="H283" s="4" t="s">
        <v>2362</v>
      </c>
      <c r="I283" s="4" t="s">
        <v>2363</v>
      </c>
    </row>
    <row r="284" spans="1:9" x14ac:dyDescent="0.25">
      <c r="A284" s="223">
        <v>16791</v>
      </c>
      <c r="B284" s="4" t="s">
        <v>918</v>
      </c>
      <c r="C284" s="4" t="s">
        <v>919</v>
      </c>
      <c r="D284" s="4" t="s">
        <v>920</v>
      </c>
      <c r="E284" s="4" t="s">
        <v>921</v>
      </c>
      <c r="F284" s="4" t="s">
        <v>2066</v>
      </c>
      <c r="G284" s="4" t="s">
        <v>1948</v>
      </c>
      <c r="H284" s="4" t="s">
        <v>2364</v>
      </c>
      <c r="I284" s="4" t="s">
        <v>2365</v>
      </c>
    </row>
    <row r="285" spans="1:9" x14ac:dyDescent="0.25">
      <c r="A285" s="223">
        <v>16834</v>
      </c>
      <c r="B285" s="4" t="s">
        <v>922</v>
      </c>
      <c r="C285" s="4" t="s">
        <v>923</v>
      </c>
      <c r="D285" s="4" t="s">
        <v>924</v>
      </c>
      <c r="E285" s="4" t="s">
        <v>925</v>
      </c>
      <c r="F285" s="4" t="s">
        <v>2066</v>
      </c>
      <c r="G285" s="4" t="s">
        <v>1948</v>
      </c>
      <c r="H285" s="4" t="s">
        <v>2366</v>
      </c>
      <c r="I285" s="4" t="s">
        <v>2367</v>
      </c>
    </row>
    <row r="286" spans="1:9" x14ac:dyDescent="0.25">
      <c r="A286" s="223">
        <v>16881</v>
      </c>
      <c r="B286" s="4" t="s">
        <v>926</v>
      </c>
      <c r="C286" s="4" t="s">
        <v>927</v>
      </c>
      <c r="D286" s="4" t="s">
        <v>928</v>
      </c>
      <c r="E286" s="4" t="s">
        <v>929</v>
      </c>
      <c r="F286" s="4" t="s">
        <v>2066</v>
      </c>
      <c r="G286" s="4" t="s">
        <v>1948</v>
      </c>
      <c r="H286" s="4" t="s">
        <v>2368</v>
      </c>
      <c r="I286" s="4" t="s">
        <v>2369</v>
      </c>
    </row>
    <row r="287" spans="1:9" x14ac:dyDescent="0.25">
      <c r="A287" s="223">
        <v>16894</v>
      </c>
      <c r="B287" s="4" t="s">
        <v>930</v>
      </c>
      <c r="C287" s="4" t="s">
        <v>927</v>
      </c>
      <c r="D287" s="4" t="s">
        <v>931</v>
      </c>
      <c r="E287" s="4" t="s">
        <v>932</v>
      </c>
      <c r="F287" s="4" t="s">
        <v>2066</v>
      </c>
      <c r="G287" s="4" t="s">
        <v>1948</v>
      </c>
      <c r="H287" s="4" t="s">
        <v>2368</v>
      </c>
      <c r="I287" s="4" t="s">
        <v>2370</v>
      </c>
    </row>
    <row r="288" spans="1:9" x14ac:dyDescent="0.25">
      <c r="A288" s="223">
        <v>16895</v>
      </c>
      <c r="B288" s="4" t="s">
        <v>933</v>
      </c>
      <c r="C288" s="4" t="s">
        <v>934</v>
      </c>
      <c r="D288" s="4" t="s">
        <v>935</v>
      </c>
      <c r="E288" s="4" t="s">
        <v>936</v>
      </c>
      <c r="F288" s="4" t="s">
        <v>2066</v>
      </c>
      <c r="G288" s="4" t="s">
        <v>1948</v>
      </c>
      <c r="H288" s="4" t="s">
        <v>2371</v>
      </c>
      <c r="I288" s="4" t="s">
        <v>2372</v>
      </c>
    </row>
    <row r="289" spans="1:9" x14ac:dyDescent="0.25">
      <c r="A289" s="223">
        <v>16924</v>
      </c>
      <c r="B289" s="4" t="s">
        <v>937</v>
      </c>
      <c r="C289" s="4" t="s">
        <v>938</v>
      </c>
      <c r="D289" s="4" t="s">
        <v>939</v>
      </c>
      <c r="E289" s="4" t="s">
        <v>940</v>
      </c>
      <c r="F289" s="4" t="s">
        <v>2066</v>
      </c>
      <c r="G289" s="4" t="s">
        <v>1948</v>
      </c>
      <c r="H289" s="4" t="s">
        <v>2368</v>
      </c>
      <c r="I289" s="4" t="s">
        <v>2373</v>
      </c>
    </row>
    <row r="290" spans="1:9" x14ac:dyDescent="0.25">
      <c r="A290" s="223">
        <v>16955</v>
      </c>
      <c r="B290" s="4" t="s">
        <v>1649</v>
      </c>
      <c r="C290" s="4" t="s">
        <v>941</v>
      </c>
      <c r="D290" s="4" t="s">
        <v>1650</v>
      </c>
      <c r="E290" s="4" t="s">
        <v>1651</v>
      </c>
      <c r="F290" s="4" t="s">
        <v>2374</v>
      </c>
      <c r="G290" s="4" t="s">
        <v>1948</v>
      </c>
      <c r="H290" s="4" t="s">
        <v>2375</v>
      </c>
      <c r="I290" s="4" t="s">
        <v>2376</v>
      </c>
    </row>
    <row r="291" spans="1:9" x14ac:dyDescent="0.25">
      <c r="A291" s="223">
        <v>17004</v>
      </c>
      <c r="B291" s="4" t="s">
        <v>493</v>
      </c>
      <c r="C291" s="4" t="s">
        <v>494</v>
      </c>
      <c r="D291" s="4" t="s">
        <v>495</v>
      </c>
      <c r="E291" s="4" t="s">
        <v>496</v>
      </c>
      <c r="F291" s="4" t="s">
        <v>1980</v>
      </c>
      <c r="G291" s="4" t="s">
        <v>1981</v>
      </c>
      <c r="H291" s="4" t="s">
        <v>2377</v>
      </c>
      <c r="I291" s="4" t="s">
        <v>2378</v>
      </c>
    </row>
    <row r="292" spans="1:9" x14ac:dyDescent="0.25">
      <c r="A292" s="223">
        <v>17032</v>
      </c>
      <c r="B292" s="4" t="s">
        <v>497</v>
      </c>
      <c r="C292" s="4" t="s">
        <v>498</v>
      </c>
      <c r="D292" s="4" t="s">
        <v>499</v>
      </c>
      <c r="E292" s="4" t="s">
        <v>500</v>
      </c>
      <c r="F292" s="4" t="s">
        <v>1980</v>
      </c>
      <c r="G292" s="4" t="s">
        <v>1981</v>
      </c>
      <c r="H292" s="4" t="s">
        <v>2379</v>
      </c>
      <c r="I292" s="4" t="s">
        <v>2380</v>
      </c>
    </row>
    <row r="293" spans="1:9" x14ac:dyDescent="0.25">
      <c r="A293" s="223">
        <v>17062</v>
      </c>
      <c r="B293" s="4" t="s">
        <v>501</v>
      </c>
      <c r="C293" s="4" t="s">
        <v>498</v>
      </c>
      <c r="D293" s="4" t="s">
        <v>502</v>
      </c>
      <c r="E293" s="4" t="s">
        <v>503</v>
      </c>
      <c r="F293" s="4" t="s">
        <v>1980</v>
      </c>
      <c r="G293" s="4" t="s">
        <v>1981</v>
      </c>
      <c r="H293" s="4" t="s">
        <v>2379</v>
      </c>
      <c r="I293" s="4" t="s">
        <v>2381</v>
      </c>
    </row>
    <row r="294" spans="1:9" x14ac:dyDescent="0.25">
      <c r="A294" s="223">
        <v>17122</v>
      </c>
      <c r="B294" s="4" t="s">
        <v>504</v>
      </c>
      <c r="C294" s="4" t="s">
        <v>505</v>
      </c>
      <c r="D294" s="4" t="s">
        <v>506</v>
      </c>
      <c r="E294" s="4" t="s">
        <v>507</v>
      </c>
      <c r="F294" s="4" t="s">
        <v>1980</v>
      </c>
      <c r="G294" s="4" t="s">
        <v>1981</v>
      </c>
      <c r="H294" s="4" t="s">
        <v>2382</v>
      </c>
      <c r="I294" s="4" t="s">
        <v>2383</v>
      </c>
    </row>
    <row r="295" spans="1:9" x14ac:dyDescent="0.25">
      <c r="A295" s="223">
        <v>17149</v>
      </c>
      <c r="B295" s="4" t="s">
        <v>508</v>
      </c>
      <c r="C295" s="4" t="s">
        <v>509</v>
      </c>
      <c r="D295" s="4" t="s">
        <v>510</v>
      </c>
      <c r="E295" s="4" t="s">
        <v>511</v>
      </c>
      <c r="F295" s="4" t="s">
        <v>1980</v>
      </c>
      <c r="G295" s="4" t="s">
        <v>1981</v>
      </c>
      <c r="H295" s="4" t="s">
        <v>2379</v>
      </c>
      <c r="I295" s="4" t="s">
        <v>2384</v>
      </c>
    </row>
    <row r="296" spans="1:9" x14ac:dyDescent="0.25">
      <c r="A296" s="223">
        <v>17182</v>
      </c>
      <c r="B296" s="4" t="s">
        <v>512</v>
      </c>
      <c r="C296" s="4" t="s">
        <v>498</v>
      </c>
      <c r="D296" s="4" t="s">
        <v>513</v>
      </c>
      <c r="E296" s="4" t="s">
        <v>514</v>
      </c>
      <c r="F296" s="4" t="s">
        <v>1980</v>
      </c>
      <c r="G296" s="4" t="s">
        <v>1981</v>
      </c>
      <c r="H296" s="4" t="s">
        <v>2379</v>
      </c>
      <c r="I296" s="4" t="s">
        <v>2385</v>
      </c>
    </row>
    <row r="297" spans="1:9" x14ac:dyDescent="0.25">
      <c r="A297" s="223">
        <v>17259</v>
      </c>
      <c r="B297" s="4" t="s">
        <v>953</v>
      </c>
      <c r="C297" s="4" t="s">
        <v>954</v>
      </c>
      <c r="D297" s="4" t="s">
        <v>955</v>
      </c>
      <c r="E297" s="4" t="s">
        <v>956</v>
      </c>
      <c r="F297" s="4" t="s">
        <v>2257</v>
      </c>
      <c r="G297" s="4" t="s">
        <v>2029</v>
      </c>
      <c r="H297" s="4" t="s">
        <v>2386</v>
      </c>
      <c r="I297" s="4" t="s">
        <v>2387</v>
      </c>
    </row>
    <row r="298" spans="1:9" x14ac:dyDescent="0.25">
      <c r="A298" s="223">
        <v>17269</v>
      </c>
      <c r="B298" s="4" t="s">
        <v>957</v>
      </c>
      <c r="C298" s="4" t="s">
        <v>958</v>
      </c>
      <c r="D298" s="4" t="s">
        <v>959</v>
      </c>
      <c r="E298" s="4" t="s">
        <v>960</v>
      </c>
      <c r="F298" s="4" t="s">
        <v>2257</v>
      </c>
      <c r="G298" s="4" t="s">
        <v>2029</v>
      </c>
      <c r="H298" s="4" t="s">
        <v>2258</v>
      </c>
      <c r="I298" s="4" t="s">
        <v>2388</v>
      </c>
    </row>
    <row r="299" spans="1:9" x14ac:dyDescent="0.25">
      <c r="A299" s="223">
        <v>17272</v>
      </c>
      <c r="B299" s="4" t="s">
        <v>961</v>
      </c>
      <c r="C299" s="4" t="s">
        <v>954</v>
      </c>
      <c r="D299" s="4" t="s">
        <v>962</v>
      </c>
      <c r="E299" s="4" t="s">
        <v>963</v>
      </c>
      <c r="F299" s="4" t="s">
        <v>2257</v>
      </c>
      <c r="G299" s="4" t="s">
        <v>2029</v>
      </c>
      <c r="H299" s="4" t="s">
        <v>2386</v>
      </c>
      <c r="I299" s="4" t="s">
        <v>2389</v>
      </c>
    </row>
    <row r="300" spans="1:9" x14ac:dyDescent="0.25">
      <c r="A300" s="223">
        <v>17286</v>
      </c>
      <c r="B300" s="4" t="s">
        <v>964</v>
      </c>
      <c r="C300" s="4" t="s">
        <v>954</v>
      </c>
      <c r="D300" s="4" t="s">
        <v>965</v>
      </c>
      <c r="E300" s="4" t="s">
        <v>966</v>
      </c>
      <c r="F300" s="4" t="s">
        <v>2257</v>
      </c>
      <c r="G300" s="4" t="s">
        <v>2029</v>
      </c>
      <c r="H300" s="4" t="s">
        <v>2386</v>
      </c>
      <c r="I300" s="4" t="s">
        <v>2390</v>
      </c>
    </row>
    <row r="301" spans="1:9" x14ac:dyDescent="0.25">
      <c r="A301" s="223">
        <v>17287</v>
      </c>
      <c r="B301" s="4" t="s">
        <v>967</v>
      </c>
      <c r="C301" s="4" t="s">
        <v>954</v>
      </c>
      <c r="D301" s="4" t="s">
        <v>968</v>
      </c>
      <c r="E301" s="4" t="s">
        <v>969</v>
      </c>
      <c r="F301" s="4" t="s">
        <v>2257</v>
      </c>
      <c r="G301" s="4" t="s">
        <v>2029</v>
      </c>
      <c r="H301" s="4" t="s">
        <v>2386</v>
      </c>
      <c r="I301" s="4" t="s">
        <v>2391</v>
      </c>
    </row>
    <row r="302" spans="1:9" x14ac:dyDescent="0.25">
      <c r="A302" s="223">
        <v>17329</v>
      </c>
      <c r="B302" s="4" t="s">
        <v>970</v>
      </c>
      <c r="C302" s="4" t="s">
        <v>971</v>
      </c>
      <c r="D302" s="4" t="s">
        <v>972</v>
      </c>
      <c r="E302" s="4" t="s">
        <v>973</v>
      </c>
      <c r="F302" s="4" t="s">
        <v>2257</v>
      </c>
      <c r="G302" s="4" t="s">
        <v>2029</v>
      </c>
      <c r="H302" s="4" t="s">
        <v>2392</v>
      </c>
      <c r="I302" s="4" t="s">
        <v>2393</v>
      </c>
    </row>
    <row r="303" spans="1:9" x14ac:dyDescent="0.25">
      <c r="A303" s="223">
        <v>17332</v>
      </c>
      <c r="B303" s="4" t="s">
        <v>974</v>
      </c>
      <c r="C303" s="4" t="s">
        <v>975</v>
      </c>
      <c r="D303" s="4" t="s">
        <v>976</v>
      </c>
      <c r="E303" s="4" t="s">
        <v>977</v>
      </c>
      <c r="F303" s="4" t="s">
        <v>2257</v>
      </c>
      <c r="G303" s="4" t="s">
        <v>2029</v>
      </c>
      <c r="H303" s="4" t="s">
        <v>2394</v>
      </c>
      <c r="I303" s="4" t="s">
        <v>2395</v>
      </c>
    </row>
    <row r="304" spans="1:9" x14ac:dyDescent="0.25">
      <c r="A304" s="223">
        <v>17436</v>
      </c>
      <c r="B304" s="4" t="s">
        <v>628</v>
      </c>
      <c r="C304" s="4" t="s">
        <v>629</v>
      </c>
      <c r="D304" s="4" t="s">
        <v>630</v>
      </c>
      <c r="E304" s="4" t="s">
        <v>631</v>
      </c>
      <c r="F304" s="4" t="s">
        <v>2053</v>
      </c>
      <c r="G304" s="4" t="s">
        <v>1927</v>
      </c>
      <c r="H304" s="4" t="s">
        <v>2396</v>
      </c>
      <c r="I304" s="4" t="s">
        <v>2397</v>
      </c>
    </row>
    <row r="305" spans="1:9" x14ac:dyDescent="0.25">
      <c r="A305" s="223">
        <v>17447</v>
      </c>
      <c r="B305" s="4" t="s">
        <v>632</v>
      </c>
      <c r="C305" s="4" t="s">
        <v>629</v>
      </c>
      <c r="D305" s="4" t="s">
        <v>633</v>
      </c>
      <c r="E305" s="4" t="s">
        <v>634</v>
      </c>
      <c r="F305" s="4" t="s">
        <v>2053</v>
      </c>
      <c r="G305" s="4" t="s">
        <v>1927</v>
      </c>
      <c r="H305" s="4" t="s">
        <v>2396</v>
      </c>
      <c r="I305" s="4" t="s">
        <v>2244</v>
      </c>
    </row>
    <row r="306" spans="1:9" x14ac:dyDescent="0.25">
      <c r="A306" s="223">
        <v>17452</v>
      </c>
      <c r="B306" s="4" t="s">
        <v>635</v>
      </c>
      <c r="C306" s="4" t="s">
        <v>636</v>
      </c>
      <c r="D306" s="4" t="s">
        <v>637</v>
      </c>
      <c r="E306" s="4" t="s">
        <v>638</v>
      </c>
      <c r="F306" s="4" t="s">
        <v>2053</v>
      </c>
      <c r="G306" s="4" t="s">
        <v>1927</v>
      </c>
      <c r="H306" s="4" t="s">
        <v>2062</v>
      </c>
      <c r="I306" s="4" t="s">
        <v>2398</v>
      </c>
    </row>
    <row r="307" spans="1:9" x14ac:dyDescent="0.25">
      <c r="A307" s="223">
        <v>17470</v>
      </c>
      <c r="B307" s="4" t="s">
        <v>639</v>
      </c>
      <c r="C307" s="4" t="s">
        <v>640</v>
      </c>
      <c r="D307" s="4" t="s">
        <v>641</v>
      </c>
      <c r="E307" s="4" t="s">
        <v>642</v>
      </c>
      <c r="F307" s="4" t="s">
        <v>2053</v>
      </c>
      <c r="G307" s="4" t="s">
        <v>1927</v>
      </c>
      <c r="H307" s="4" t="s">
        <v>2399</v>
      </c>
      <c r="I307" s="4" t="s">
        <v>2400</v>
      </c>
    </row>
    <row r="308" spans="1:9" x14ac:dyDescent="0.25">
      <c r="A308" s="223">
        <v>17479</v>
      </c>
      <c r="B308" s="4" t="s">
        <v>643</v>
      </c>
      <c r="C308" s="4" t="s">
        <v>644</v>
      </c>
      <c r="D308" s="4" t="s">
        <v>645</v>
      </c>
      <c r="E308" s="4" t="s">
        <v>646</v>
      </c>
      <c r="F308" s="4" t="s">
        <v>2053</v>
      </c>
      <c r="G308" s="4" t="s">
        <v>1927</v>
      </c>
      <c r="H308" s="4" t="s">
        <v>2399</v>
      </c>
      <c r="I308" s="4" t="s">
        <v>1973</v>
      </c>
    </row>
    <row r="309" spans="1:9" x14ac:dyDescent="0.25">
      <c r="A309" s="223">
        <v>17495</v>
      </c>
      <c r="B309" s="4" t="s">
        <v>647</v>
      </c>
      <c r="C309" s="4" t="s">
        <v>648</v>
      </c>
      <c r="D309" s="4" t="s">
        <v>649</v>
      </c>
      <c r="E309" s="4" t="s">
        <v>650</v>
      </c>
      <c r="F309" s="4" t="s">
        <v>2053</v>
      </c>
      <c r="G309" s="4" t="s">
        <v>1927</v>
      </c>
      <c r="H309" s="4" t="s">
        <v>2399</v>
      </c>
      <c r="I309" s="4" t="s">
        <v>2401</v>
      </c>
    </row>
    <row r="310" spans="1:9" x14ac:dyDescent="0.25">
      <c r="A310" s="223">
        <v>17509</v>
      </c>
      <c r="B310" s="4" t="s">
        <v>651</v>
      </c>
      <c r="C310" s="4" t="s">
        <v>652</v>
      </c>
      <c r="D310" s="4" t="s">
        <v>653</v>
      </c>
      <c r="E310" s="4" t="s">
        <v>654</v>
      </c>
      <c r="F310" s="4" t="s">
        <v>2053</v>
      </c>
      <c r="G310" s="4" t="s">
        <v>1927</v>
      </c>
      <c r="H310" s="4" t="s">
        <v>2399</v>
      </c>
      <c r="I310" s="4" t="s">
        <v>2402</v>
      </c>
    </row>
    <row r="311" spans="1:9" x14ac:dyDescent="0.25">
      <c r="A311" s="223">
        <v>17570</v>
      </c>
      <c r="B311" s="4" t="s">
        <v>866</v>
      </c>
      <c r="C311" s="4" t="s">
        <v>867</v>
      </c>
      <c r="D311" s="4" t="s">
        <v>868</v>
      </c>
      <c r="E311" s="4" t="s">
        <v>869</v>
      </c>
      <c r="F311" s="4" t="s">
        <v>2028</v>
      </c>
      <c r="G311" s="4" t="s">
        <v>2029</v>
      </c>
      <c r="H311" s="4" t="s">
        <v>2403</v>
      </c>
      <c r="I311" s="4" t="s">
        <v>2404</v>
      </c>
    </row>
    <row r="312" spans="1:9" x14ac:dyDescent="0.25">
      <c r="A312" s="223">
        <v>17572</v>
      </c>
      <c r="B312" s="4" t="s">
        <v>870</v>
      </c>
      <c r="C312" s="4" t="s">
        <v>871</v>
      </c>
      <c r="D312" s="4" t="s">
        <v>872</v>
      </c>
      <c r="E312" s="4" t="s">
        <v>873</v>
      </c>
      <c r="F312" s="4" t="s">
        <v>2028</v>
      </c>
      <c r="G312" s="4" t="s">
        <v>2029</v>
      </c>
      <c r="H312" s="4" t="s">
        <v>2405</v>
      </c>
      <c r="I312" s="4" t="s">
        <v>2114</v>
      </c>
    </row>
    <row r="313" spans="1:9" x14ac:dyDescent="0.25">
      <c r="A313" s="223">
        <v>17599</v>
      </c>
      <c r="B313" s="4" t="s">
        <v>365</v>
      </c>
      <c r="C313" s="4" t="s">
        <v>366</v>
      </c>
      <c r="D313" s="4" t="s">
        <v>367</v>
      </c>
      <c r="E313" s="4" t="s">
        <v>368</v>
      </c>
      <c r="F313" s="4" t="s">
        <v>2155</v>
      </c>
      <c r="G313" s="4" t="s">
        <v>2029</v>
      </c>
      <c r="H313" s="4" t="s">
        <v>2406</v>
      </c>
      <c r="I313" s="4" t="s">
        <v>2080</v>
      </c>
    </row>
    <row r="314" spans="1:9" x14ac:dyDescent="0.25">
      <c r="A314" s="223">
        <v>17602</v>
      </c>
      <c r="B314" s="4" t="s">
        <v>369</v>
      </c>
      <c r="C314" s="4" t="s">
        <v>370</v>
      </c>
      <c r="D314" s="4" t="s">
        <v>371</v>
      </c>
      <c r="E314" s="4" t="s">
        <v>372</v>
      </c>
      <c r="F314" s="4" t="s">
        <v>2155</v>
      </c>
      <c r="G314" s="4" t="s">
        <v>2029</v>
      </c>
      <c r="H314" s="4" t="s">
        <v>2406</v>
      </c>
      <c r="I314" s="4" t="s">
        <v>2407</v>
      </c>
    </row>
    <row r="315" spans="1:9" x14ac:dyDescent="0.25">
      <c r="A315" s="223">
        <v>17675</v>
      </c>
      <c r="B315" s="4" t="s">
        <v>373</v>
      </c>
      <c r="C315" s="4" t="s">
        <v>374</v>
      </c>
      <c r="D315" s="4" t="s">
        <v>375</v>
      </c>
      <c r="E315" s="4" t="s">
        <v>376</v>
      </c>
      <c r="F315" s="4" t="s">
        <v>2155</v>
      </c>
      <c r="G315" s="4" t="s">
        <v>2029</v>
      </c>
      <c r="H315" s="4" t="s">
        <v>2406</v>
      </c>
      <c r="I315" s="4" t="s">
        <v>2408</v>
      </c>
    </row>
    <row r="316" spans="1:9" x14ac:dyDescent="0.25">
      <c r="A316" s="223">
        <v>17719</v>
      </c>
      <c r="B316" s="4" t="s">
        <v>874</v>
      </c>
      <c r="C316" s="4" t="s">
        <v>867</v>
      </c>
      <c r="D316" s="4" t="s">
        <v>875</v>
      </c>
      <c r="E316" s="4" t="s">
        <v>876</v>
      </c>
      <c r="F316" s="4" t="s">
        <v>2028</v>
      </c>
      <c r="G316" s="4" t="s">
        <v>2029</v>
      </c>
      <c r="H316" s="4" t="s">
        <v>2403</v>
      </c>
      <c r="I316" s="4" t="s">
        <v>2409</v>
      </c>
    </row>
    <row r="317" spans="1:9" x14ac:dyDescent="0.25">
      <c r="A317" s="223">
        <v>17740</v>
      </c>
      <c r="B317" s="4" t="s">
        <v>877</v>
      </c>
      <c r="C317" s="4" t="s">
        <v>867</v>
      </c>
      <c r="D317" s="4" t="s">
        <v>878</v>
      </c>
      <c r="E317" s="4" t="s">
        <v>879</v>
      </c>
      <c r="F317" s="4" t="s">
        <v>2028</v>
      </c>
      <c r="G317" s="4" t="s">
        <v>2029</v>
      </c>
      <c r="H317" s="4" t="s">
        <v>2403</v>
      </c>
      <c r="I317" s="4" t="s">
        <v>2410</v>
      </c>
    </row>
    <row r="318" spans="1:9" x14ac:dyDescent="0.25">
      <c r="A318" s="223">
        <v>17782</v>
      </c>
      <c r="B318" s="4" t="s">
        <v>1240</v>
      </c>
      <c r="C318" s="4" t="s">
        <v>1241</v>
      </c>
      <c r="D318" s="4" t="s">
        <v>1242</v>
      </c>
      <c r="E318" s="4" t="s">
        <v>1243</v>
      </c>
      <c r="F318" s="4" t="s">
        <v>1947</v>
      </c>
      <c r="G318" s="4" t="s">
        <v>1948</v>
      </c>
      <c r="H318" s="4" t="s">
        <v>2411</v>
      </c>
      <c r="I318" s="4" t="s">
        <v>2412</v>
      </c>
    </row>
    <row r="319" spans="1:9" x14ac:dyDescent="0.25">
      <c r="A319" s="223">
        <v>17795</v>
      </c>
      <c r="B319" s="4" t="s">
        <v>1244</v>
      </c>
      <c r="C319" s="4" t="s">
        <v>1245</v>
      </c>
      <c r="D319" s="4" t="s">
        <v>1246</v>
      </c>
      <c r="E319" s="4" t="s">
        <v>1247</v>
      </c>
      <c r="F319" s="4" t="s">
        <v>1947</v>
      </c>
      <c r="G319" s="4" t="s">
        <v>1948</v>
      </c>
      <c r="H319" s="4" t="s">
        <v>2413</v>
      </c>
      <c r="I319" s="4" t="s">
        <v>2414</v>
      </c>
    </row>
    <row r="320" spans="1:9" x14ac:dyDescent="0.25">
      <c r="A320" s="223">
        <v>17812</v>
      </c>
      <c r="B320" s="4" t="s">
        <v>1248</v>
      </c>
      <c r="C320" s="4" t="s">
        <v>1249</v>
      </c>
      <c r="D320" s="4" t="s">
        <v>1250</v>
      </c>
      <c r="E320" s="4" t="s">
        <v>1251</v>
      </c>
      <c r="F320" s="4" t="s">
        <v>1947</v>
      </c>
      <c r="G320" s="4" t="s">
        <v>1948</v>
      </c>
      <c r="H320" s="4" t="s">
        <v>2413</v>
      </c>
      <c r="I320" s="4" t="s">
        <v>2415</v>
      </c>
    </row>
    <row r="321" spans="1:9" x14ac:dyDescent="0.25">
      <c r="A321" s="223">
        <v>17839</v>
      </c>
      <c r="B321" s="4" t="s">
        <v>1252</v>
      </c>
      <c r="C321" s="4" t="s">
        <v>1253</v>
      </c>
      <c r="D321" s="4" t="s">
        <v>1254</v>
      </c>
      <c r="E321" s="4" t="s">
        <v>1255</v>
      </c>
      <c r="F321" s="4" t="s">
        <v>1947</v>
      </c>
      <c r="G321" s="4" t="s">
        <v>1948</v>
      </c>
      <c r="H321" s="4" t="s">
        <v>2416</v>
      </c>
      <c r="I321" s="4" t="s">
        <v>2417</v>
      </c>
    </row>
    <row r="322" spans="1:9" x14ac:dyDescent="0.25">
      <c r="A322" s="223">
        <v>17842</v>
      </c>
      <c r="B322" s="4" t="s">
        <v>1256</v>
      </c>
      <c r="C322" s="4" t="s">
        <v>1257</v>
      </c>
      <c r="D322" s="4" t="s">
        <v>1258</v>
      </c>
      <c r="E322" s="4" t="s">
        <v>1259</v>
      </c>
      <c r="F322" s="4" t="s">
        <v>1947</v>
      </c>
      <c r="G322" s="4" t="s">
        <v>1948</v>
      </c>
      <c r="H322" s="4" t="s">
        <v>2418</v>
      </c>
      <c r="I322" s="4" t="s">
        <v>2419</v>
      </c>
    </row>
    <row r="323" spans="1:9" x14ac:dyDescent="0.25">
      <c r="A323" s="223">
        <v>17843</v>
      </c>
      <c r="B323" s="4" t="s">
        <v>1510</v>
      </c>
      <c r="C323" s="4" t="s">
        <v>1511</v>
      </c>
      <c r="D323" s="4" t="s">
        <v>1512</v>
      </c>
      <c r="E323" s="4" t="s">
        <v>1513</v>
      </c>
      <c r="F323" s="4" t="s">
        <v>2420</v>
      </c>
      <c r="G323" s="4" t="s">
        <v>1948</v>
      </c>
      <c r="H323" s="4" t="s">
        <v>2416</v>
      </c>
      <c r="I323" s="4" t="s">
        <v>2421</v>
      </c>
    </row>
    <row r="324" spans="1:9" x14ac:dyDescent="0.25">
      <c r="A324" s="223">
        <v>17872</v>
      </c>
      <c r="B324" s="4" t="s">
        <v>1260</v>
      </c>
      <c r="C324" s="4" t="s">
        <v>1261</v>
      </c>
      <c r="D324" s="4" t="s">
        <v>1262</v>
      </c>
      <c r="E324" s="4" t="s">
        <v>1263</v>
      </c>
      <c r="F324" s="4" t="s">
        <v>1947</v>
      </c>
      <c r="G324" s="4" t="s">
        <v>1948</v>
      </c>
      <c r="H324" s="4" t="s">
        <v>2416</v>
      </c>
      <c r="I324" s="4" t="s">
        <v>2422</v>
      </c>
    </row>
    <row r="325" spans="1:9" x14ac:dyDescent="0.25">
      <c r="A325" s="223">
        <v>17885</v>
      </c>
      <c r="B325" s="4" t="s">
        <v>1264</v>
      </c>
      <c r="C325" s="4" t="s">
        <v>1265</v>
      </c>
      <c r="D325" s="4" t="s">
        <v>1266</v>
      </c>
      <c r="E325" s="4" t="s">
        <v>1267</v>
      </c>
      <c r="F325" s="4" t="s">
        <v>1947</v>
      </c>
      <c r="G325" s="4" t="s">
        <v>1948</v>
      </c>
      <c r="H325" s="4" t="s">
        <v>2423</v>
      </c>
      <c r="I325" s="4" t="s">
        <v>2424</v>
      </c>
    </row>
    <row r="326" spans="1:9" x14ac:dyDescent="0.25">
      <c r="A326" s="223">
        <v>17899</v>
      </c>
      <c r="B326" s="4" t="s">
        <v>1268</v>
      </c>
      <c r="C326" s="4" t="s">
        <v>1241</v>
      </c>
      <c r="D326" s="4" t="s">
        <v>1269</v>
      </c>
      <c r="E326" s="4" t="s">
        <v>1270</v>
      </c>
      <c r="F326" s="4" t="s">
        <v>1947</v>
      </c>
      <c r="G326" s="4" t="s">
        <v>1948</v>
      </c>
      <c r="H326" s="4" t="s">
        <v>2411</v>
      </c>
      <c r="I326" s="4" t="s">
        <v>2425</v>
      </c>
    </row>
    <row r="327" spans="1:9" x14ac:dyDescent="0.25">
      <c r="A327" s="223">
        <v>17929</v>
      </c>
      <c r="B327" s="4" t="s">
        <v>1271</v>
      </c>
      <c r="C327" s="4" t="s">
        <v>1272</v>
      </c>
      <c r="D327" s="4" t="s">
        <v>1273</v>
      </c>
      <c r="E327" s="4" t="s">
        <v>1274</v>
      </c>
      <c r="F327" s="4" t="s">
        <v>1947</v>
      </c>
      <c r="G327" s="4" t="s">
        <v>1948</v>
      </c>
      <c r="H327" s="4" t="s">
        <v>2426</v>
      </c>
      <c r="I327" s="4" t="s">
        <v>2427</v>
      </c>
    </row>
    <row r="328" spans="1:9" x14ac:dyDescent="0.25">
      <c r="A328" s="223">
        <v>17932</v>
      </c>
      <c r="B328" s="4" t="s">
        <v>1275</v>
      </c>
      <c r="C328" s="4" t="s">
        <v>1276</v>
      </c>
      <c r="D328" s="4" t="s">
        <v>1277</v>
      </c>
      <c r="E328" s="4" t="s">
        <v>1278</v>
      </c>
      <c r="F328" s="4" t="s">
        <v>1947</v>
      </c>
      <c r="G328" s="4" t="s">
        <v>1948</v>
      </c>
      <c r="H328" s="4" t="s">
        <v>2426</v>
      </c>
      <c r="I328" s="4" t="s">
        <v>2428</v>
      </c>
    </row>
    <row r="329" spans="1:9" x14ac:dyDescent="0.25">
      <c r="A329" s="223">
        <v>17959</v>
      </c>
      <c r="B329" s="4" t="s">
        <v>99</v>
      </c>
      <c r="C329" s="4" t="s">
        <v>100</v>
      </c>
      <c r="D329" s="4" t="s">
        <v>101</v>
      </c>
      <c r="E329" s="4" t="s">
        <v>102</v>
      </c>
      <c r="F329" s="4" t="s">
        <v>2142</v>
      </c>
      <c r="G329" s="4" t="s">
        <v>1981</v>
      </c>
      <c r="H329" s="4" t="s">
        <v>2429</v>
      </c>
      <c r="I329" s="4" t="s">
        <v>2430</v>
      </c>
    </row>
    <row r="330" spans="1:9" x14ac:dyDescent="0.25">
      <c r="A330" s="223">
        <v>17962</v>
      </c>
      <c r="B330" s="4" t="s">
        <v>103</v>
      </c>
      <c r="C330" s="4" t="s">
        <v>104</v>
      </c>
      <c r="D330" s="4" t="s">
        <v>105</v>
      </c>
      <c r="E330" s="4" t="s">
        <v>106</v>
      </c>
      <c r="F330" s="4" t="s">
        <v>2142</v>
      </c>
      <c r="G330" s="4" t="s">
        <v>1981</v>
      </c>
      <c r="H330" s="4" t="s">
        <v>2431</v>
      </c>
      <c r="I330" s="4" t="s">
        <v>2432</v>
      </c>
    </row>
    <row r="331" spans="1:9" x14ac:dyDescent="0.25">
      <c r="A331" s="223">
        <v>17975</v>
      </c>
      <c r="B331" s="4" t="s">
        <v>107</v>
      </c>
      <c r="C331" s="4" t="s">
        <v>108</v>
      </c>
      <c r="D331" s="4" t="s">
        <v>109</v>
      </c>
      <c r="E331" s="4" t="s">
        <v>110</v>
      </c>
      <c r="F331" s="4" t="s">
        <v>2142</v>
      </c>
      <c r="G331" s="4" t="s">
        <v>1981</v>
      </c>
      <c r="H331" s="4" t="s">
        <v>2433</v>
      </c>
      <c r="I331" s="4" t="s">
        <v>2434</v>
      </c>
    </row>
    <row r="332" spans="1:9" x14ac:dyDescent="0.25">
      <c r="A332" s="223">
        <v>17989</v>
      </c>
      <c r="B332" s="4" t="s">
        <v>111</v>
      </c>
      <c r="C332" s="4" t="s">
        <v>112</v>
      </c>
      <c r="D332" s="4" t="s">
        <v>113</v>
      </c>
      <c r="E332" s="4" t="s">
        <v>114</v>
      </c>
      <c r="F332" s="4" t="s">
        <v>2142</v>
      </c>
      <c r="G332" s="4" t="s">
        <v>1981</v>
      </c>
      <c r="H332" s="4" t="s">
        <v>2431</v>
      </c>
      <c r="I332" s="4" t="s">
        <v>2435</v>
      </c>
    </row>
    <row r="333" spans="1:9" x14ac:dyDescent="0.25">
      <c r="A333" s="223">
        <v>18066</v>
      </c>
      <c r="B333" s="4" t="s">
        <v>115</v>
      </c>
      <c r="C333" s="4" t="s">
        <v>116</v>
      </c>
      <c r="D333" s="4" t="s">
        <v>117</v>
      </c>
      <c r="E333" s="4" t="s">
        <v>118</v>
      </c>
      <c r="F333" s="4" t="s">
        <v>2142</v>
      </c>
      <c r="G333" s="4" t="s">
        <v>1981</v>
      </c>
      <c r="H333" s="4" t="s">
        <v>2431</v>
      </c>
      <c r="I333" s="4" t="s">
        <v>2436</v>
      </c>
    </row>
    <row r="334" spans="1:9" x14ac:dyDescent="0.25">
      <c r="A334" s="223">
        <v>18083</v>
      </c>
      <c r="B334" s="4" t="s">
        <v>119</v>
      </c>
      <c r="C334" s="4" t="s">
        <v>120</v>
      </c>
      <c r="D334" s="4" t="s">
        <v>121</v>
      </c>
      <c r="E334" s="4" t="s">
        <v>122</v>
      </c>
      <c r="F334" s="4" t="s">
        <v>2142</v>
      </c>
      <c r="G334" s="4" t="s">
        <v>1981</v>
      </c>
      <c r="H334" s="4" t="s">
        <v>2437</v>
      </c>
      <c r="I334" s="4" t="s">
        <v>2438</v>
      </c>
    </row>
    <row r="335" spans="1:9" x14ac:dyDescent="0.25">
      <c r="A335" s="223">
        <v>18113</v>
      </c>
      <c r="B335" s="4" t="s">
        <v>123</v>
      </c>
      <c r="C335" s="4" t="s">
        <v>120</v>
      </c>
      <c r="D335" s="4" t="s">
        <v>124</v>
      </c>
      <c r="E335" s="4" t="s">
        <v>125</v>
      </c>
      <c r="F335" s="4" t="s">
        <v>2142</v>
      </c>
      <c r="G335" s="4" t="s">
        <v>1981</v>
      </c>
      <c r="H335" s="4" t="s">
        <v>2437</v>
      </c>
      <c r="I335" s="4" t="s">
        <v>2439</v>
      </c>
    </row>
    <row r="336" spans="1:9" x14ac:dyDescent="0.25">
      <c r="A336" s="223">
        <v>18126</v>
      </c>
      <c r="B336" s="4" t="s">
        <v>126</v>
      </c>
      <c r="C336" s="4" t="s">
        <v>120</v>
      </c>
      <c r="D336" s="4" t="s">
        <v>127</v>
      </c>
      <c r="E336" s="4" t="s">
        <v>128</v>
      </c>
      <c r="F336" s="4" t="s">
        <v>2142</v>
      </c>
      <c r="G336" s="4" t="s">
        <v>1981</v>
      </c>
      <c r="H336" s="4" t="s">
        <v>2431</v>
      </c>
      <c r="I336" s="4" t="s">
        <v>2440</v>
      </c>
    </row>
    <row r="337" spans="1:9" x14ac:dyDescent="0.25">
      <c r="A337" s="223">
        <v>18157</v>
      </c>
      <c r="B337" s="4" t="s">
        <v>129</v>
      </c>
      <c r="C337" s="4" t="s">
        <v>130</v>
      </c>
      <c r="D337" s="4" t="s">
        <v>131</v>
      </c>
      <c r="E337" s="4" t="s">
        <v>132</v>
      </c>
      <c r="F337" s="4" t="s">
        <v>2142</v>
      </c>
      <c r="G337" s="4" t="s">
        <v>1981</v>
      </c>
      <c r="H337" s="4" t="s">
        <v>2431</v>
      </c>
      <c r="I337" s="4" t="s">
        <v>2441</v>
      </c>
    </row>
    <row r="338" spans="1:9" x14ac:dyDescent="0.25">
      <c r="A338" s="223">
        <v>18160</v>
      </c>
      <c r="B338" s="4" t="s">
        <v>133</v>
      </c>
      <c r="C338" s="4" t="s">
        <v>134</v>
      </c>
      <c r="D338" s="4" t="s">
        <v>135</v>
      </c>
      <c r="E338" s="4" t="s">
        <v>136</v>
      </c>
      <c r="F338" s="4" t="s">
        <v>2142</v>
      </c>
      <c r="G338" s="4" t="s">
        <v>1981</v>
      </c>
      <c r="H338" s="4" t="s">
        <v>2433</v>
      </c>
      <c r="I338" s="4" t="s">
        <v>2442</v>
      </c>
    </row>
    <row r="339" spans="1:9" x14ac:dyDescent="0.25">
      <c r="A339" s="223">
        <v>18187</v>
      </c>
      <c r="B339" s="4" t="s">
        <v>137</v>
      </c>
      <c r="C339" s="4" t="s">
        <v>138</v>
      </c>
      <c r="D339" s="4" t="s">
        <v>139</v>
      </c>
      <c r="E339" s="4" t="s">
        <v>140</v>
      </c>
      <c r="F339" s="4" t="s">
        <v>2142</v>
      </c>
      <c r="G339" s="4" t="s">
        <v>1981</v>
      </c>
      <c r="H339" s="4" t="s">
        <v>2443</v>
      </c>
      <c r="I339" s="4" t="s">
        <v>1973</v>
      </c>
    </row>
    <row r="340" spans="1:9" x14ac:dyDescent="0.25">
      <c r="A340" s="223">
        <v>18203</v>
      </c>
      <c r="B340" s="4" t="s">
        <v>141</v>
      </c>
      <c r="C340" s="4" t="s">
        <v>142</v>
      </c>
      <c r="D340" s="4" t="s">
        <v>143</v>
      </c>
      <c r="E340" s="4" t="s">
        <v>144</v>
      </c>
      <c r="F340" s="4" t="s">
        <v>2142</v>
      </c>
      <c r="G340" s="4" t="s">
        <v>1981</v>
      </c>
      <c r="H340" s="4" t="s">
        <v>2431</v>
      </c>
      <c r="I340" s="4" t="s">
        <v>2444</v>
      </c>
    </row>
    <row r="341" spans="1:9" x14ac:dyDescent="0.25">
      <c r="A341" s="223">
        <v>18217</v>
      </c>
      <c r="B341" s="4" t="s">
        <v>145</v>
      </c>
      <c r="C341" s="4" t="s">
        <v>146</v>
      </c>
      <c r="D341" s="4" t="s">
        <v>147</v>
      </c>
      <c r="E341" s="4" t="s">
        <v>148</v>
      </c>
      <c r="F341" s="4" t="s">
        <v>2142</v>
      </c>
      <c r="G341" s="4" t="s">
        <v>1981</v>
      </c>
      <c r="H341" s="4" t="s">
        <v>2431</v>
      </c>
      <c r="I341" s="4" t="s">
        <v>2445</v>
      </c>
    </row>
    <row r="342" spans="1:9" x14ac:dyDescent="0.25">
      <c r="A342" s="223">
        <v>18246</v>
      </c>
      <c r="B342" s="4" t="s">
        <v>149</v>
      </c>
      <c r="C342" s="4" t="s">
        <v>150</v>
      </c>
      <c r="D342" s="4" t="s">
        <v>151</v>
      </c>
      <c r="E342" s="4" t="s">
        <v>152</v>
      </c>
      <c r="F342" s="4" t="s">
        <v>2142</v>
      </c>
      <c r="G342" s="4" t="s">
        <v>1981</v>
      </c>
      <c r="H342" s="4" t="s">
        <v>2429</v>
      </c>
      <c r="I342" s="4" t="s">
        <v>2446</v>
      </c>
    </row>
    <row r="343" spans="1:9" x14ac:dyDescent="0.25">
      <c r="A343" s="223">
        <v>18251</v>
      </c>
      <c r="B343" s="4" t="s">
        <v>153</v>
      </c>
      <c r="C343" s="4" t="s">
        <v>154</v>
      </c>
      <c r="D343" s="4" t="s">
        <v>155</v>
      </c>
      <c r="E343" s="4" t="s">
        <v>156</v>
      </c>
      <c r="F343" s="4" t="s">
        <v>2142</v>
      </c>
      <c r="G343" s="4" t="s">
        <v>1981</v>
      </c>
      <c r="H343" s="4" t="s">
        <v>2443</v>
      </c>
      <c r="I343" s="4" t="s">
        <v>1988</v>
      </c>
    </row>
    <row r="344" spans="1:9" x14ac:dyDescent="0.25">
      <c r="A344" s="223">
        <v>18277</v>
      </c>
      <c r="B344" s="4" t="s">
        <v>157</v>
      </c>
      <c r="C344" s="4" t="s">
        <v>158</v>
      </c>
      <c r="D344" s="4" t="s">
        <v>159</v>
      </c>
      <c r="E344" s="4" t="s">
        <v>160</v>
      </c>
      <c r="F344" s="4" t="s">
        <v>2142</v>
      </c>
      <c r="G344" s="4" t="s">
        <v>1981</v>
      </c>
      <c r="H344" s="4" t="s">
        <v>2437</v>
      </c>
      <c r="I344" s="4" t="s">
        <v>2447</v>
      </c>
    </row>
    <row r="345" spans="1:9" x14ac:dyDescent="0.25">
      <c r="A345" s="223">
        <v>18293</v>
      </c>
      <c r="B345" s="4" t="s">
        <v>161</v>
      </c>
      <c r="C345" s="4" t="s">
        <v>162</v>
      </c>
      <c r="D345" s="4" t="s">
        <v>163</v>
      </c>
      <c r="E345" s="4" t="s">
        <v>164</v>
      </c>
      <c r="F345" s="4" t="s">
        <v>2142</v>
      </c>
      <c r="G345" s="4" t="s">
        <v>1981</v>
      </c>
      <c r="H345" s="4" t="s">
        <v>2448</v>
      </c>
      <c r="I345" s="4" t="s">
        <v>2449</v>
      </c>
    </row>
    <row r="346" spans="1:9" x14ac:dyDescent="0.25">
      <c r="A346" s="223">
        <v>18337</v>
      </c>
      <c r="B346" s="4" t="s">
        <v>309</v>
      </c>
      <c r="C346" s="4" t="s">
        <v>310</v>
      </c>
      <c r="D346" s="4" t="s">
        <v>311</v>
      </c>
      <c r="E346" s="4" t="s">
        <v>312</v>
      </c>
      <c r="F346" s="4" t="s">
        <v>2081</v>
      </c>
      <c r="G346" s="4" t="s">
        <v>1927</v>
      </c>
      <c r="H346" s="4" t="s">
        <v>2450</v>
      </c>
      <c r="I346" s="4" t="s">
        <v>2451</v>
      </c>
    </row>
    <row r="347" spans="1:9" x14ac:dyDescent="0.25">
      <c r="A347" s="223">
        <v>18367</v>
      </c>
      <c r="B347" s="4" t="s">
        <v>313</v>
      </c>
      <c r="C347" s="4" t="s">
        <v>314</v>
      </c>
      <c r="D347" s="4" t="s">
        <v>315</v>
      </c>
      <c r="E347" s="4" t="s">
        <v>316</v>
      </c>
      <c r="F347" s="4" t="s">
        <v>2081</v>
      </c>
      <c r="G347" s="4" t="s">
        <v>1927</v>
      </c>
      <c r="H347" s="4" t="s">
        <v>2452</v>
      </c>
      <c r="I347" s="4" t="s">
        <v>2453</v>
      </c>
    </row>
    <row r="348" spans="1:9" x14ac:dyDescent="0.25">
      <c r="A348" s="223">
        <v>18396</v>
      </c>
      <c r="B348" s="4" t="s">
        <v>1590</v>
      </c>
      <c r="C348" s="4" t="s">
        <v>317</v>
      </c>
      <c r="D348" s="4" t="s">
        <v>1591</v>
      </c>
      <c r="E348" s="4" t="s">
        <v>1592</v>
      </c>
      <c r="F348" s="4" t="s">
        <v>2454</v>
      </c>
      <c r="G348" s="4" t="s">
        <v>1927</v>
      </c>
      <c r="H348" s="4" t="s">
        <v>2455</v>
      </c>
      <c r="I348" s="4" t="s">
        <v>2456</v>
      </c>
    </row>
    <row r="349" spans="1:9" x14ac:dyDescent="0.25">
      <c r="A349" s="223">
        <v>18397</v>
      </c>
      <c r="B349" s="4" t="s">
        <v>1593</v>
      </c>
      <c r="C349" s="4" t="s">
        <v>317</v>
      </c>
      <c r="D349" s="4" t="s">
        <v>1594</v>
      </c>
      <c r="E349" s="4" t="s">
        <v>1595</v>
      </c>
      <c r="F349" s="4" t="s">
        <v>2454</v>
      </c>
      <c r="G349" s="4" t="s">
        <v>1927</v>
      </c>
      <c r="H349" s="4" t="s">
        <v>2457</v>
      </c>
      <c r="I349" s="4" t="s">
        <v>2458</v>
      </c>
    </row>
    <row r="350" spans="1:9" x14ac:dyDescent="0.25">
      <c r="A350" s="223">
        <v>18443</v>
      </c>
      <c r="B350" s="4" t="s">
        <v>1596</v>
      </c>
      <c r="C350" s="4" t="s">
        <v>317</v>
      </c>
      <c r="D350" s="4" t="s">
        <v>1597</v>
      </c>
      <c r="E350" s="4" t="s">
        <v>1598</v>
      </c>
      <c r="F350" s="4" t="s">
        <v>2454</v>
      </c>
      <c r="G350" s="4" t="s">
        <v>1927</v>
      </c>
      <c r="H350" s="4" t="s">
        <v>2457</v>
      </c>
      <c r="I350" s="4" t="s">
        <v>2459</v>
      </c>
    </row>
    <row r="351" spans="1:9" x14ac:dyDescent="0.25">
      <c r="A351" s="223">
        <v>18473</v>
      </c>
      <c r="B351" s="4" t="s">
        <v>1305</v>
      </c>
      <c r="C351" s="4" t="s">
        <v>1296</v>
      </c>
      <c r="D351" s="4" t="s">
        <v>1306</v>
      </c>
      <c r="E351" s="4" t="s">
        <v>1307</v>
      </c>
      <c r="F351" s="4" t="s">
        <v>2074</v>
      </c>
      <c r="G351" s="4" t="s">
        <v>1948</v>
      </c>
      <c r="H351" s="4" t="s">
        <v>2460</v>
      </c>
      <c r="I351" s="4" t="s">
        <v>2461</v>
      </c>
    </row>
    <row r="352" spans="1:9" x14ac:dyDescent="0.25">
      <c r="A352" s="223">
        <v>18503</v>
      </c>
      <c r="B352" s="4" t="s">
        <v>1308</v>
      </c>
      <c r="C352" s="4" t="s">
        <v>1296</v>
      </c>
      <c r="D352" s="4" t="s">
        <v>1309</v>
      </c>
      <c r="E352" s="4" t="s">
        <v>1310</v>
      </c>
      <c r="F352" s="4" t="s">
        <v>2074</v>
      </c>
      <c r="G352" s="4" t="s">
        <v>1948</v>
      </c>
      <c r="H352" s="4" t="s">
        <v>2462</v>
      </c>
      <c r="I352" s="4" t="s">
        <v>2463</v>
      </c>
    </row>
    <row r="353" spans="1:9" x14ac:dyDescent="0.25">
      <c r="A353" s="223">
        <v>18515</v>
      </c>
      <c r="B353" s="4" t="s">
        <v>1311</v>
      </c>
      <c r="C353" s="4" t="s">
        <v>1296</v>
      </c>
      <c r="D353" s="4" t="s">
        <v>1312</v>
      </c>
      <c r="E353" s="4" t="s">
        <v>1313</v>
      </c>
      <c r="F353" s="4" t="s">
        <v>2074</v>
      </c>
      <c r="G353" s="4" t="s">
        <v>1948</v>
      </c>
      <c r="H353" s="4" t="s">
        <v>2464</v>
      </c>
      <c r="I353" s="4" t="s">
        <v>2465</v>
      </c>
    </row>
    <row r="354" spans="1:9" x14ac:dyDescent="0.25">
      <c r="A354" s="223">
        <v>18521</v>
      </c>
      <c r="B354" s="4" t="s">
        <v>1314</v>
      </c>
      <c r="C354" s="4" t="s">
        <v>1296</v>
      </c>
      <c r="D354" s="4" t="s">
        <v>1315</v>
      </c>
      <c r="E354" s="4" t="s">
        <v>1316</v>
      </c>
      <c r="F354" s="4" t="s">
        <v>2074</v>
      </c>
      <c r="G354" s="4" t="s">
        <v>1948</v>
      </c>
      <c r="H354" s="4" t="s">
        <v>2466</v>
      </c>
      <c r="I354" s="4" t="s">
        <v>2467</v>
      </c>
    </row>
    <row r="355" spans="1:9" x14ac:dyDescent="0.25">
      <c r="A355" s="223">
        <v>18547</v>
      </c>
      <c r="B355" s="4" t="s">
        <v>1317</v>
      </c>
      <c r="C355" s="4" t="s">
        <v>1296</v>
      </c>
      <c r="D355" s="4" t="s">
        <v>1318</v>
      </c>
      <c r="E355" s="4" t="s">
        <v>1319</v>
      </c>
      <c r="F355" s="4" t="s">
        <v>2074</v>
      </c>
      <c r="G355" s="4" t="s">
        <v>1948</v>
      </c>
      <c r="H355" s="4" t="s">
        <v>2462</v>
      </c>
      <c r="I355" s="4" t="s">
        <v>2468</v>
      </c>
    </row>
    <row r="356" spans="1:9" x14ac:dyDescent="0.25">
      <c r="A356" s="223">
        <v>18563</v>
      </c>
      <c r="B356" s="4" t="s">
        <v>1320</v>
      </c>
      <c r="C356" s="4" t="s">
        <v>1296</v>
      </c>
      <c r="D356" s="4" t="s">
        <v>1321</v>
      </c>
      <c r="E356" s="4" t="s">
        <v>1322</v>
      </c>
      <c r="F356" s="4" t="s">
        <v>2074</v>
      </c>
      <c r="G356" s="4" t="s">
        <v>1948</v>
      </c>
      <c r="H356" s="4" t="s">
        <v>2469</v>
      </c>
      <c r="I356" s="4" t="s">
        <v>2470</v>
      </c>
    </row>
    <row r="357" spans="1:9" x14ac:dyDescent="0.25">
      <c r="A357" s="223">
        <v>18576</v>
      </c>
      <c r="B357" s="4" t="s">
        <v>1323</v>
      </c>
      <c r="C357" s="4" t="s">
        <v>1296</v>
      </c>
      <c r="D357" s="4" t="s">
        <v>1324</v>
      </c>
      <c r="E357" s="4" t="s">
        <v>1325</v>
      </c>
      <c r="F357" s="4" t="s">
        <v>2074</v>
      </c>
      <c r="G357" s="4" t="s">
        <v>1948</v>
      </c>
      <c r="H357" s="4" t="s">
        <v>2469</v>
      </c>
      <c r="I357" s="4" t="s">
        <v>2471</v>
      </c>
    </row>
    <row r="358" spans="1:9" x14ac:dyDescent="0.25">
      <c r="A358" s="223">
        <v>18606</v>
      </c>
      <c r="B358" s="4" t="s">
        <v>1326</v>
      </c>
      <c r="C358" s="4" t="s">
        <v>1296</v>
      </c>
      <c r="D358" s="4" t="s">
        <v>1327</v>
      </c>
      <c r="E358" s="4" t="s">
        <v>1328</v>
      </c>
      <c r="F358" s="4" t="s">
        <v>2074</v>
      </c>
      <c r="G358" s="4" t="s">
        <v>1948</v>
      </c>
      <c r="H358" s="4" t="s">
        <v>2466</v>
      </c>
      <c r="I358" s="4" t="s">
        <v>2472</v>
      </c>
    </row>
    <row r="359" spans="1:9" x14ac:dyDescent="0.25">
      <c r="A359" s="223">
        <v>18607</v>
      </c>
      <c r="B359" s="4" t="s">
        <v>1329</v>
      </c>
      <c r="C359" s="4" t="s">
        <v>1296</v>
      </c>
      <c r="D359" s="4" t="s">
        <v>1330</v>
      </c>
      <c r="E359" s="4" t="s">
        <v>1331</v>
      </c>
      <c r="F359" s="4" t="s">
        <v>2074</v>
      </c>
      <c r="G359" s="4" t="s">
        <v>1948</v>
      </c>
      <c r="H359" s="4" t="s">
        <v>2464</v>
      </c>
      <c r="I359" s="4" t="s">
        <v>2473</v>
      </c>
    </row>
    <row r="360" spans="1:9" x14ac:dyDescent="0.25">
      <c r="A360" s="223">
        <v>18610</v>
      </c>
      <c r="B360" s="4" t="s">
        <v>1332</v>
      </c>
      <c r="C360" s="4" t="s">
        <v>1296</v>
      </c>
      <c r="D360" s="4" t="s">
        <v>1333</v>
      </c>
      <c r="E360" s="4" t="s">
        <v>1334</v>
      </c>
      <c r="F360" s="4" t="s">
        <v>2074</v>
      </c>
      <c r="G360" s="4" t="s">
        <v>1948</v>
      </c>
      <c r="H360" s="4" t="s">
        <v>2474</v>
      </c>
      <c r="I360" s="4" t="s">
        <v>2475</v>
      </c>
    </row>
    <row r="361" spans="1:9" x14ac:dyDescent="0.25">
      <c r="A361" s="223">
        <v>18623</v>
      </c>
      <c r="B361" s="4" t="s">
        <v>1335</v>
      </c>
      <c r="C361" s="4" t="s">
        <v>1296</v>
      </c>
      <c r="D361" s="4" t="s">
        <v>1336</v>
      </c>
      <c r="E361" s="4" t="s">
        <v>1337</v>
      </c>
      <c r="F361" s="4" t="s">
        <v>2074</v>
      </c>
      <c r="G361" s="4" t="s">
        <v>1948</v>
      </c>
      <c r="H361" s="4" t="s">
        <v>2476</v>
      </c>
      <c r="I361" s="4" t="s">
        <v>2477</v>
      </c>
    </row>
    <row r="362" spans="1:9" x14ac:dyDescent="0.25">
      <c r="A362" s="223">
        <v>18641</v>
      </c>
      <c r="B362" s="4" t="s">
        <v>1338</v>
      </c>
      <c r="C362" s="4" t="s">
        <v>1296</v>
      </c>
      <c r="D362" s="4" t="s">
        <v>1339</v>
      </c>
      <c r="E362" s="4" t="s">
        <v>1340</v>
      </c>
      <c r="F362" s="4" t="s">
        <v>2074</v>
      </c>
      <c r="G362" s="4" t="s">
        <v>1948</v>
      </c>
      <c r="H362" s="4" t="s">
        <v>2462</v>
      </c>
      <c r="I362" s="4" t="s">
        <v>2478</v>
      </c>
    </row>
    <row r="363" spans="1:9" x14ac:dyDescent="0.25">
      <c r="A363" s="223">
        <v>18653</v>
      </c>
      <c r="B363" s="4" t="s">
        <v>1341</v>
      </c>
      <c r="C363" s="4" t="s">
        <v>1296</v>
      </c>
      <c r="D363" s="4" t="s">
        <v>1342</v>
      </c>
      <c r="E363" s="4" t="s">
        <v>1343</v>
      </c>
      <c r="F363" s="4" t="s">
        <v>2074</v>
      </c>
      <c r="G363" s="4" t="s">
        <v>1948</v>
      </c>
      <c r="H363" s="4" t="s">
        <v>2464</v>
      </c>
      <c r="I363" s="4" t="s">
        <v>2479</v>
      </c>
    </row>
    <row r="364" spans="1:9" x14ac:dyDescent="0.25">
      <c r="A364" s="223">
        <v>18667</v>
      </c>
      <c r="B364" s="4" t="s">
        <v>1344</v>
      </c>
      <c r="C364" s="4" t="s">
        <v>1296</v>
      </c>
      <c r="D364" s="4" t="s">
        <v>1345</v>
      </c>
      <c r="E364" s="4" t="s">
        <v>1346</v>
      </c>
      <c r="F364" s="4" t="s">
        <v>2074</v>
      </c>
      <c r="G364" s="4" t="s">
        <v>1948</v>
      </c>
      <c r="H364" s="4" t="s">
        <v>2476</v>
      </c>
      <c r="I364" s="4" t="s">
        <v>2480</v>
      </c>
    </row>
    <row r="365" spans="1:9" x14ac:dyDescent="0.25">
      <c r="A365" s="223">
        <v>18670</v>
      </c>
      <c r="B365" s="4" t="s">
        <v>2698</v>
      </c>
      <c r="C365" s="4" t="s">
        <v>1296</v>
      </c>
      <c r="D365" s="4" t="s">
        <v>1347</v>
      </c>
      <c r="E365" s="4" t="s">
        <v>1348</v>
      </c>
      <c r="F365" s="4" t="s">
        <v>2074</v>
      </c>
      <c r="G365" s="4" t="s">
        <v>1948</v>
      </c>
      <c r="H365" s="4" t="s">
        <v>2481</v>
      </c>
      <c r="I365" s="4" t="s">
        <v>2482</v>
      </c>
    </row>
    <row r="366" spans="1:9" x14ac:dyDescent="0.25">
      <c r="A366" s="223">
        <v>18672</v>
      </c>
      <c r="B366" s="4" t="s">
        <v>1349</v>
      </c>
      <c r="C366" s="4" t="s">
        <v>1296</v>
      </c>
      <c r="D366" s="4" t="s">
        <v>1350</v>
      </c>
      <c r="E366" s="4" t="s">
        <v>1351</v>
      </c>
      <c r="F366" s="4" t="s">
        <v>2074</v>
      </c>
      <c r="G366" s="4" t="s">
        <v>1948</v>
      </c>
      <c r="H366" s="4" t="s">
        <v>2481</v>
      </c>
      <c r="I366" s="4" t="s">
        <v>2483</v>
      </c>
    </row>
    <row r="367" spans="1:9" x14ac:dyDescent="0.25">
      <c r="A367" s="223">
        <v>18700</v>
      </c>
      <c r="B367" s="4" t="s">
        <v>1352</v>
      </c>
      <c r="C367" s="4" t="s">
        <v>1296</v>
      </c>
      <c r="D367" s="4" t="s">
        <v>1353</v>
      </c>
      <c r="E367" s="4" t="s">
        <v>1354</v>
      </c>
      <c r="F367" s="4" t="s">
        <v>2074</v>
      </c>
      <c r="G367" s="4" t="s">
        <v>1948</v>
      </c>
      <c r="H367" s="4" t="s">
        <v>2469</v>
      </c>
      <c r="I367" s="4" t="s">
        <v>2484</v>
      </c>
    </row>
    <row r="368" spans="1:9" x14ac:dyDescent="0.25">
      <c r="A368" s="223">
        <v>18713</v>
      </c>
      <c r="B368" s="4" t="s">
        <v>1355</v>
      </c>
      <c r="C368" s="4" t="s">
        <v>1296</v>
      </c>
      <c r="D368" s="4" t="s">
        <v>1356</v>
      </c>
      <c r="E368" s="4" t="s">
        <v>1357</v>
      </c>
      <c r="F368" s="4" t="s">
        <v>2074</v>
      </c>
      <c r="G368" s="4" t="s">
        <v>1948</v>
      </c>
      <c r="H368" s="4" t="s">
        <v>2485</v>
      </c>
      <c r="I368" s="4" t="s">
        <v>2486</v>
      </c>
    </row>
    <row r="369" spans="1:9" x14ac:dyDescent="0.25">
      <c r="A369" s="223">
        <v>18726</v>
      </c>
      <c r="B369" s="4" t="s">
        <v>1358</v>
      </c>
      <c r="C369" s="4" t="s">
        <v>1296</v>
      </c>
      <c r="D369" s="4" t="s">
        <v>1359</v>
      </c>
      <c r="E369" s="4" t="s">
        <v>1360</v>
      </c>
      <c r="F369" s="4" t="s">
        <v>2074</v>
      </c>
      <c r="G369" s="4" t="s">
        <v>1948</v>
      </c>
      <c r="H369" s="4" t="s">
        <v>2485</v>
      </c>
      <c r="I369" s="4" t="s">
        <v>2487</v>
      </c>
    </row>
    <row r="370" spans="1:9" x14ac:dyDescent="0.25">
      <c r="A370" s="223">
        <v>18730</v>
      </c>
      <c r="B370" s="4" t="s">
        <v>1361</v>
      </c>
      <c r="C370" s="4" t="s">
        <v>1296</v>
      </c>
      <c r="D370" s="4" t="s">
        <v>1362</v>
      </c>
      <c r="E370" s="4" t="s">
        <v>1363</v>
      </c>
      <c r="F370" s="4" t="s">
        <v>2074</v>
      </c>
      <c r="G370" s="4" t="s">
        <v>1948</v>
      </c>
      <c r="H370" s="4" t="s">
        <v>2466</v>
      </c>
      <c r="I370" s="4" t="s">
        <v>2488</v>
      </c>
    </row>
    <row r="371" spans="1:9" x14ac:dyDescent="0.25">
      <c r="A371" s="223">
        <v>18731</v>
      </c>
      <c r="B371" s="4" t="s">
        <v>1364</v>
      </c>
      <c r="C371" s="4" t="s">
        <v>1296</v>
      </c>
      <c r="D371" s="4" t="s">
        <v>1365</v>
      </c>
      <c r="E371" s="4" t="s">
        <v>1366</v>
      </c>
      <c r="F371" s="4" t="s">
        <v>2074</v>
      </c>
      <c r="G371" s="4" t="s">
        <v>1948</v>
      </c>
      <c r="H371" s="4" t="s">
        <v>2474</v>
      </c>
      <c r="I371" s="4" t="s">
        <v>2489</v>
      </c>
    </row>
    <row r="372" spans="1:9" x14ac:dyDescent="0.25">
      <c r="A372" s="223">
        <v>18757</v>
      </c>
      <c r="B372" s="4" t="s">
        <v>1367</v>
      </c>
      <c r="C372" s="4" t="s">
        <v>1296</v>
      </c>
      <c r="D372" s="4" t="s">
        <v>1368</v>
      </c>
      <c r="E372" s="4" t="s">
        <v>1369</v>
      </c>
      <c r="F372" s="4" t="s">
        <v>2074</v>
      </c>
      <c r="G372" s="4" t="s">
        <v>1948</v>
      </c>
      <c r="H372" s="4" t="s">
        <v>2490</v>
      </c>
      <c r="I372" s="4" t="s">
        <v>2491</v>
      </c>
    </row>
    <row r="373" spans="1:9" x14ac:dyDescent="0.25">
      <c r="A373" s="223">
        <v>18816</v>
      </c>
      <c r="B373" s="4" t="s">
        <v>1399</v>
      </c>
      <c r="C373" s="4" t="s">
        <v>318</v>
      </c>
      <c r="D373" s="4" t="s">
        <v>1400</v>
      </c>
      <c r="E373" s="4" t="s">
        <v>1401</v>
      </c>
      <c r="F373" s="4" t="s">
        <v>2492</v>
      </c>
      <c r="G373" s="4" t="s">
        <v>1927</v>
      </c>
      <c r="H373" s="4" t="s">
        <v>2493</v>
      </c>
      <c r="I373" s="4" t="s">
        <v>2494</v>
      </c>
    </row>
    <row r="374" spans="1:9" x14ac:dyDescent="0.25">
      <c r="A374" s="223">
        <v>18820</v>
      </c>
      <c r="B374" s="4" t="s">
        <v>1402</v>
      </c>
      <c r="C374" s="4" t="s">
        <v>318</v>
      </c>
      <c r="D374" s="4" t="s">
        <v>1403</v>
      </c>
      <c r="E374" s="4" t="s">
        <v>1404</v>
      </c>
      <c r="F374" s="4" t="s">
        <v>2492</v>
      </c>
      <c r="G374" s="4" t="s">
        <v>1927</v>
      </c>
      <c r="H374" s="4" t="s">
        <v>2495</v>
      </c>
      <c r="I374" s="4" t="s">
        <v>2496</v>
      </c>
    </row>
    <row r="375" spans="1:9" x14ac:dyDescent="0.25">
      <c r="A375" s="223">
        <v>18833</v>
      </c>
      <c r="B375" s="4" t="s">
        <v>1405</v>
      </c>
      <c r="C375" s="4" t="s">
        <v>318</v>
      </c>
      <c r="D375" s="4" t="s">
        <v>1406</v>
      </c>
      <c r="E375" s="4" t="s">
        <v>1407</v>
      </c>
      <c r="F375" s="4" t="s">
        <v>2492</v>
      </c>
      <c r="G375" s="4" t="s">
        <v>1927</v>
      </c>
      <c r="H375" s="4" t="s">
        <v>2495</v>
      </c>
      <c r="I375" s="4" t="s">
        <v>2497</v>
      </c>
    </row>
    <row r="376" spans="1:9" x14ac:dyDescent="0.25">
      <c r="A376" s="223">
        <v>18846</v>
      </c>
      <c r="B376" s="4" t="s">
        <v>1408</v>
      </c>
      <c r="C376" s="4" t="s">
        <v>318</v>
      </c>
      <c r="D376" s="4" t="s">
        <v>1409</v>
      </c>
      <c r="E376" s="4" t="s">
        <v>1410</v>
      </c>
      <c r="F376" s="4" t="s">
        <v>2492</v>
      </c>
      <c r="G376" s="4" t="s">
        <v>1927</v>
      </c>
      <c r="H376" s="4" t="s">
        <v>2495</v>
      </c>
      <c r="I376" s="4" t="s">
        <v>2498</v>
      </c>
    </row>
    <row r="377" spans="1:9" x14ac:dyDescent="0.25">
      <c r="A377" s="223">
        <v>18863</v>
      </c>
      <c r="B377" s="4" t="s">
        <v>1411</v>
      </c>
      <c r="C377" s="4" t="s">
        <v>318</v>
      </c>
      <c r="D377" s="4" t="s">
        <v>1412</v>
      </c>
      <c r="E377" s="4" t="s">
        <v>1413</v>
      </c>
      <c r="F377" s="4" t="s">
        <v>2492</v>
      </c>
      <c r="G377" s="4" t="s">
        <v>1927</v>
      </c>
      <c r="H377" s="4" t="s">
        <v>2499</v>
      </c>
      <c r="I377" s="4" t="s">
        <v>2500</v>
      </c>
    </row>
    <row r="378" spans="1:9" x14ac:dyDescent="0.25">
      <c r="A378" s="223">
        <v>18876</v>
      </c>
      <c r="B378" s="4" t="s">
        <v>1414</v>
      </c>
      <c r="C378" s="4" t="s">
        <v>318</v>
      </c>
      <c r="D378" s="4" t="s">
        <v>1415</v>
      </c>
      <c r="E378" s="4" t="s">
        <v>1416</v>
      </c>
      <c r="F378" s="4" t="s">
        <v>2492</v>
      </c>
      <c r="G378" s="4" t="s">
        <v>1927</v>
      </c>
      <c r="H378" s="4" t="s">
        <v>2499</v>
      </c>
      <c r="I378" s="4" t="s">
        <v>2501</v>
      </c>
    </row>
    <row r="379" spans="1:9" x14ac:dyDescent="0.25">
      <c r="A379" s="223">
        <v>18906</v>
      </c>
      <c r="B379" s="4" t="s">
        <v>1417</v>
      </c>
      <c r="C379" s="4" t="s">
        <v>318</v>
      </c>
      <c r="D379" s="4" t="s">
        <v>1418</v>
      </c>
      <c r="E379" s="4" t="s">
        <v>1419</v>
      </c>
      <c r="F379" s="4" t="s">
        <v>2492</v>
      </c>
      <c r="G379" s="4" t="s">
        <v>1927</v>
      </c>
      <c r="H379" s="4" t="s">
        <v>2502</v>
      </c>
      <c r="I379" s="4" t="s">
        <v>2503</v>
      </c>
    </row>
    <row r="380" spans="1:9" x14ac:dyDescent="0.25">
      <c r="A380" s="223">
        <v>18910</v>
      </c>
      <c r="B380" s="4" t="s">
        <v>1420</v>
      </c>
      <c r="C380" s="4" t="s">
        <v>318</v>
      </c>
      <c r="D380" s="4" t="s">
        <v>1421</v>
      </c>
      <c r="E380" s="4" t="s">
        <v>1422</v>
      </c>
      <c r="F380" s="4" t="s">
        <v>2492</v>
      </c>
      <c r="G380" s="4" t="s">
        <v>1927</v>
      </c>
      <c r="H380" s="4" t="s">
        <v>2504</v>
      </c>
      <c r="I380" s="4" t="s">
        <v>2505</v>
      </c>
    </row>
    <row r="381" spans="1:9" x14ac:dyDescent="0.25">
      <c r="A381" s="223">
        <v>18913</v>
      </c>
      <c r="B381" s="4" t="s">
        <v>1423</v>
      </c>
      <c r="C381" s="4" t="s">
        <v>318</v>
      </c>
      <c r="D381" s="4" t="s">
        <v>1424</v>
      </c>
      <c r="E381" s="4" t="s">
        <v>1425</v>
      </c>
      <c r="F381" s="4" t="s">
        <v>2492</v>
      </c>
      <c r="G381" s="4" t="s">
        <v>1927</v>
      </c>
      <c r="H381" s="4" t="s">
        <v>2502</v>
      </c>
      <c r="I381" s="4" t="s">
        <v>2506</v>
      </c>
    </row>
    <row r="382" spans="1:9" x14ac:dyDescent="0.25">
      <c r="A382" s="223">
        <v>18953</v>
      </c>
      <c r="B382" s="4" t="s">
        <v>1426</v>
      </c>
      <c r="C382" s="4" t="s">
        <v>318</v>
      </c>
      <c r="D382" s="4" t="s">
        <v>1427</v>
      </c>
      <c r="E382" s="4" t="s">
        <v>1428</v>
      </c>
      <c r="F382" s="4" t="s">
        <v>2492</v>
      </c>
      <c r="G382" s="4" t="s">
        <v>1927</v>
      </c>
      <c r="H382" s="4" t="s">
        <v>2507</v>
      </c>
      <c r="I382" s="4" t="s">
        <v>2508</v>
      </c>
    </row>
    <row r="383" spans="1:9" x14ac:dyDescent="0.25">
      <c r="A383" s="223">
        <v>18968</v>
      </c>
      <c r="B383" s="4" t="s">
        <v>1429</v>
      </c>
      <c r="C383" s="4" t="s">
        <v>318</v>
      </c>
      <c r="D383" s="4" t="s">
        <v>1430</v>
      </c>
      <c r="E383" s="4" t="s">
        <v>1431</v>
      </c>
      <c r="F383" s="4" t="s">
        <v>2492</v>
      </c>
      <c r="G383" s="4" t="s">
        <v>1927</v>
      </c>
      <c r="H383" s="4" t="s">
        <v>2493</v>
      </c>
      <c r="I383" s="4" t="s">
        <v>2509</v>
      </c>
    </row>
    <row r="384" spans="1:9" x14ac:dyDescent="0.25">
      <c r="A384" s="223">
        <v>18996</v>
      </c>
      <c r="B384" s="4" t="s">
        <v>1435</v>
      </c>
      <c r="C384" s="4" t="s">
        <v>1436</v>
      </c>
      <c r="D384" s="4" t="s">
        <v>1437</v>
      </c>
      <c r="E384" s="4" t="s">
        <v>1438</v>
      </c>
      <c r="F384" s="4" t="s">
        <v>2510</v>
      </c>
      <c r="G384" s="4" t="s">
        <v>1927</v>
      </c>
      <c r="H384" s="4" t="s">
        <v>2511</v>
      </c>
      <c r="I384" s="4" t="s">
        <v>2512</v>
      </c>
    </row>
    <row r="385" spans="1:9" x14ac:dyDescent="0.25">
      <c r="A385" s="223">
        <v>19001</v>
      </c>
      <c r="B385" s="4" t="s">
        <v>1439</v>
      </c>
      <c r="C385" s="4" t="s">
        <v>1436</v>
      </c>
      <c r="D385" s="4" t="s">
        <v>1440</v>
      </c>
      <c r="E385" s="4" t="s">
        <v>1441</v>
      </c>
      <c r="F385" s="4" t="s">
        <v>2510</v>
      </c>
      <c r="G385" s="4" t="s">
        <v>1927</v>
      </c>
      <c r="H385" s="4" t="s">
        <v>2511</v>
      </c>
      <c r="I385" s="4" t="s">
        <v>2513</v>
      </c>
    </row>
    <row r="386" spans="1:9" x14ac:dyDescent="0.25">
      <c r="A386" s="223">
        <v>19014</v>
      </c>
      <c r="B386" s="4" t="s">
        <v>1442</v>
      </c>
      <c r="C386" s="4" t="s">
        <v>1436</v>
      </c>
      <c r="D386" s="4" t="s">
        <v>1443</v>
      </c>
      <c r="E386" s="4" t="s">
        <v>1444</v>
      </c>
      <c r="F386" s="4" t="s">
        <v>2510</v>
      </c>
      <c r="G386" s="4" t="s">
        <v>1927</v>
      </c>
      <c r="H386" s="4" t="s">
        <v>2514</v>
      </c>
      <c r="I386" s="4" t="s">
        <v>2515</v>
      </c>
    </row>
    <row r="387" spans="1:9" x14ac:dyDescent="0.25">
      <c r="A387" s="223">
        <v>19027</v>
      </c>
      <c r="B387" s="4" t="s">
        <v>1445</v>
      </c>
      <c r="C387" s="4" t="s">
        <v>1436</v>
      </c>
      <c r="D387" s="4" t="s">
        <v>1446</v>
      </c>
      <c r="E387" s="4" t="s">
        <v>1447</v>
      </c>
      <c r="F387" s="4" t="s">
        <v>2510</v>
      </c>
      <c r="G387" s="4" t="s">
        <v>1927</v>
      </c>
      <c r="H387" s="4" t="s">
        <v>2514</v>
      </c>
      <c r="I387" s="4" t="s">
        <v>2516</v>
      </c>
    </row>
    <row r="388" spans="1:9" x14ac:dyDescent="0.25">
      <c r="A388" s="223">
        <v>19060</v>
      </c>
      <c r="B388" s="4" t="s">
        <v>1448</v>
      </c>
      <c r="C388" s="4" t="s">
        <v>1436</v>
      </c>
      <c r="D388" s="4" t="s">
        <v>1449</v>
      </c>
      <c r="E388" s="4" t="s">
        <v>1450</v>
      </c>
      <c r="F388" s="4" t="s">
        <v>2510</v>
      </c>
      <c r="G388" s="4" t="s">
        <v>1927</v>
      </c>
      <c r="H388" s="4" t="s">
        <v>2514</v>
      </c>
      <c r="I388" s="4" t="s">
        <v>2517</v>
      </c>
    </row>
    <row r="389" spans="1:9" x14ac:dyDescent="0.25">
      <c r="A389" s="223">
        <v>19088</v>
      </c>
      <c r="B389" s="4" t="s">
        <v>1451</v>
      </c>
      <c r="C389" s="4" t="s">
        <v>1436</v>
      </c>
      <c r="D389" s="4" t="s">
        <v>1452</v>
      </c>
      <c r="E389" s="4" t="s">
        <v>1453</v>
      </c>
      <c r="F389" s="4" t="s">
        <v>2510</v>
      </c>
      <c r="G389" s="4" t="s">
        <v>1927</v>
      </c>
      <c r="H389" s="4" t="s">
        <v>2518</v>
      </c>
      <c r="I389" s="4" t="s">
        <v>2519</v>
      </c>
    </row>
    <row r="390" spans="1:9" x14ac:dyDescent="0.25">
      <c r="A390" s="223">
        <v>19105</v>
      </c>
      <c r="B390" s="4" t="s">
        <v>1454</v>
      </c>
      <c r="C390" s="4" t="s">
        <v>1436</v>
      </c>
      <c r="D390" s="4" t="s">
        <v>1455</v>
      </c>
      <c r="E390" s="4" t="s">
        <v>1456</v>
      </c>
      <c r="F390" s="4" t="s">
        <v>2510</v>
      </c>
      <c r="G390" s="4" t="s">
        <v>1927</v>
      </c>
      <c r="H390" s="4" t="s">
        <v>2520</v>
      </c>
      <c r="I390" s="4" t="s">
        <v>2521</v>
      </c>
    </row>
    <row r="391" spans="1:9" x14ac:dyDescent="0.25">
      <c r="A391" s="223">
        <v>19134</v>
      </c>
      <c r="B391" s="4" t="s">
        <v>1457</v>
      </c>
      <c r="C391" s="4" t="s">
        <v>1436</v>
      </c>
      <c r="D391" s="4" t="s">
        <v>1458</v>
      </c>
      <c r="E391" s="4" t="s">
        <v>1459</v>
      </c>
      <c r="F391" s="4" t="s">
        <v>2510</v>
      </c>
      <c r="G391" s="4" t="s">
        <v>1927</v>
      </c>
      <c r="H391" s="4" t="s">
        <v>2520</v>
      </c>
      <c r="I391" s="4" t="s">
        <v>2522</v>
      </c>
    </row>
    <row r="392" spans="1:9" x14ac:dyDescent="0.25">
      <c r="A392" s="223">
        <v>19211</v>
      </c>
      <c r="B392" s="4" t="s">
        <v>1491</v>
      </c>
      <c r="C392" s="4" t="s">
        <v>1492</v>
      </c>
      <c r="D392" s="4" t="s">
        <v>1493</v>
      </c>
      <c r="E392" s="4" t="s">
        <v>1494</v>
      </c>
      <c r="F392" s="4" t="s">
        <v>2523</v>
      </c>
      <c r="G392" s="4" t="s">
        <v>2029</v>
      </c>
      <c r="H392" s="4" t="s">
        <v>2524</v>
      </c>
      <c r="I392" s="4" t="s">
        <v>2525</v>
      </c>
    </row>
    <row r="393" spans="1:9" x14ac:dyDescent="0.25">
      <c r="A393" s="223">
        <v>19229</v>
      </c>
      <c r="B393" s="4" t="s">
        <v>1495</v>
      </c>
      <c r="C393" s="4" t="s">
        <v>1492</v>
      </c>
      <c r="D393" s="4" t="s">
        <v>1496</v>
      </c>
      <c r="E393" s="4" t="s">
        <v>1497</v>
      </c>
      <c r="F393" s="4" t="s">
        <v>2523</v>
      </c>
      <c r="G393" s="4" t="s">
        <v>2029</v>
      </c>
      <c r="H393" s="4" t="s">
        <v>2526</v>
      </c>
      <c r="I393" s="4" t="s">
        <v>2527</v>
      </c>
    </row>
    <row r="394" spans="1:9" x14ac:dyDescent="0.25">
      <c r="A394" s="223">
        <v>19238</v>
      </c>
      <c r="B394" s="4" t="s">
        <v>1498</v>
      </c>
      <c r="C394" s="4" t="s">
        <v>1492</v>
      </c>
      <c r="D394" s="4" t="s">
        <v>1499</v>
      </c>
      <c r="E394" s="4" t="s">
        <v>1500</v>
      </c>
      <c r="F394" s="4" t="s">
        <v>2523</v>
      </c>
      <c r="G394" s="4" t="s">
        <v>2029</v>
      </c>
      <c r="H394" s="4" t="s">
        <v>2524</v>
      </c>
      <c r="I394" s="4" t="s">
        <v>2528</v>
      </c>
    </row>
    <row r="395" spans="1:9" x14ac:dyDescent="0.25">
      <c r="A395" s="223">
        <v>19254</v>
      </c>
      <c r="B395" s="4" t="s">
        <v>1501</v>
      </c>
      <c r="C395" s="4" t="s">
        <v>1492</v>
      </c>
      <c r="D395" s="4" t="s">
        <v>1502</v>
      </c>
      <c r="E395" s="4" t="s">
        <v>1503</v>
      </c>
      <c r="F395" s="4" t="s">
        <v>2523</v>
      </c>
      <c r="G395" s="4" t="s">
        <v>2029</v>
      </c>
      <c r="H395" s="4" t="s">
        <v>2529</v>
      </c>
      <c r="I395" s="4" t="s">
        <v>2530</v>
      </c>
    </row>
    <row r="396" spans="1:9" x14ac:dyDescent="0.25">
      <c r="A396" s="223">
        <v>19314</v>
      </c>
      <c r="B396" s="4" t="s">
        <v>1514</v>
      </c>
      <c r="C396" s="4" t="s">
        <v>1511</v>
      </c>
      <c r="D396" s="4" t="s">
        <v>1515</v>
      </c>
      <c r="E396" s="4" t="s">
        <v>1516</v>
      </c>
      <c r="F396" s="4" t="s">
        <v>2420</v>
      </c>
      <c r="G396" s="4" t="s">
        <v>1948</v>
      </c>
      <c r="H396" s="4" t="s">
        <v>2531</v>
      </c>
      <c r="I396" s="4" t="s">
        <v>2532</v>
      </c>
    </row>
    <row r="397" spans="1:9" x14ac:dyDescent="0.25">
      <c r="A397" s="223">
        <v>19327</v>
      </c>
      <c r="B397" s="4" t="s">
        <v>1517</v>
      </c>
      <c r="C397" s="4" t="s">
        <v>1511</v>
      </c>
      <c r="D397" s="4" t="s">
        <v>1518</v>
      </c>
      <c r="E397" s="4" t="s">
        <v>1519</v>
      </c>
      <c r="F397" s="4" t="s">
        <v>2420</v>
      </c>
      <c r="G397" s="4" t="s">
        <v>1948</v>
      </c>
      <c r="H397" s="4" t="s">
        <v>2531</v>
      </c>
      <c r="I397" s="4" t="s">
        <v>2533</v>
      </c>
    </row>
    <row r="398" spans="1:9" x14ac:dyDescent="0.25">
      <c r="A398" s="223">
        <v>19358</v>
      </c>
      <c r="B398" s="4" t="s">
        <v>1520</v>
      </c>
      <c r="C398" s="4" t="s">
        <v>1511</v>
      </c>
      <c r="D398" s="4" t="s">
        <v>1521</v>
      </c>
      <c r="E398" s="4" t="s">
        <v>1522</v>
      </c>
      <c r="F398" s="4" t="s">
        <v>2420</v>
      </c>
      <c r="G398" s="4" t="s">
        <v>1948</v>
      </c>
      <c r="H398" s="4" t="s">
        <v>2534</v>
      </c>
      <c r="I398" s="4" t="s">
        <v>2535</v>
      </c>
    </row>
    <row r="399" spans="1:9" x14ac:dyDescent="0.25">
      <c r="A399" s="223">
        <v>19361</v>
      </c>
      <c r="B399" s="4" t="s">
        <v>1523</v>
      </c>
      <c r="C399" s="4" t="s">
        <v>1511</v>
      </c>
      <c r="D399" s="4" t="s">
        <v>1524</v>
      </c>
      <c r="E399" s="4" t="s">
        <v>1525</v>
      </c>
      <c r="F399" s="4" t="s">
        <v>2420</v>
      </c>
      <c r="G399" s="4" t="s">
        <v>1948</v>
      </c>
      <c r="H399" s="4" t="s">
        <v>2531</v>
      </c>
      <c r="I399" s="4" t="s">
        <v>2536</v>
      </c>
    </row>
    <row r="400" spans="1:9" x14ac:dyDescent="0.25">
      <c r="A400" s="223">
        <v>19388</v>
      </c>
      <c r="B400" s="4" t="s">
        <v>1526</v>
      </c>
      <c r="C400" s="4" t="s">
        <v>1511</v>
      </c>
      <c r="D400" s="4" t="s">
        <v>1527</v>
      </c>
      <c r="E400" s="4" t="s">
        <v>1528</v>
      </c>
      <c r="F400" s="4" t="s">
        <v>2420</v>
      </c>
      <c r="G400" s="4" t="s">
        <v>1948</v>
      </c>
      <c r="H400" s="4" t="s">
        <v>2534</v>
      </c>
      <c r="I400" s="4" t="s">
        <v>2537</v>
      </c>
    </row>
    <row r="401" spans="1:9" x14ac:dyDescent="0.25">
      <c r="A401" s="223">
        <v>19391</v>
      </c>
      <c r="B401" s="4" t="s">
        <v>1529</v>
      </c>
      <c r="C401" s="4" t="s">
        <v>1511</v>
      </c>
      <c r="D401" s="4" t="s">
        <v>1530</v>
      </c>
      <c r="E401" s="4" t="s">
        <v>1531</v>
      </c>
      <c r="F401" s="4" t="s">
        <v>2420</v>
      </c>
      <c r="G401" s="4" t="s">
        <v>1948</v>
      </c>
      <c r="H401" s="4" t="s">
        <v>2538</v>
      </c>
      <c r="I401" s="4" t="s">
        <v>2539</v>
      </c>
    </row>
    <row r="402" spans="1:9" x14ac:dyDescent="0.25">
      <c r="A402" s="223">
        <v>19417</v>
      </c>
      <c r="B402" s="4" t="s">
        <v>1532</v>
      </c>
      <c r="C402" s="4" t="s">
        <v>1511</v>
      </c>
      <c r="D402" s="4" t="s">
        <v>1533</v>
      </c>
      <c r="E402" s="4" t="s">
        <v>1534</v>
      </c>
      <c r="F402" s="4" t="s">
        <v>2420</v>
      </c>
      <c r="G402" s="4" t="s">
        <v>1948</v>
      </c>
      <c r="H402" s="4" t="s">
        <v>2534</v>
      </c>
      <c r="I402" s="4" t="s">
        <v>2540</v>
      </c>
    </row>
    <row r="403" spans="1:9" x14ac:dyDescent="0.25">
      <c r="A403" s="223">
        <v>40445</v>
      </c>
      <c r="B403" s="4" t="s">
        <v>1432</v>
      </c>
      <c r="C403" s="4" t="s">
        <v>318</v>
      </c>
      <c r="D403" s="4" t="s">
        <v>1433</v>
      </c>
      <c r="E403" s="4" t="s">
        <v>1434</v>
      </c>
      <c r="F403" s="4" t="s">
        <v>2492</v>
      </c>
      <c r="G403" s="4" t="s">
        <v>1927</v>
      </c>
      <c r="H403" s="4" t="s">
        <v>2499</v>
      </c>
      <c r="I403" s="4" t="s">
        <v>2541</v>
      </c>
    </row>
    <row r="404" spans="1:9" x14ac:dyDescent="0.25">
      <c r="A404" s="223">
        <v>40475</v>
      </c>
      <c r="B404" s="4" t="s">
        <v>2699</v>
      </c>
      <c r="C404" s="4" t="s">
        <v>228</v>
      </c>
      <c r="D404" s="4" t="s">
        <v>229</v>
      </c>
      <c r="E404" s="4" t="s">
        <v>230</v>
      </c>
      <c r="F404" s="4" t="s">
        <v>2063</v>
      </c>
      <c r="G404" s="4" t="s">
        <v>1961</v>
      </c>
      <c r="H404" s="4" t="s">
        <v>2097</v>
      </c>
      <c r="I404" s="4" t="s">
        <v>2542</v>
      </c>
    </row>
    <row r="405" spans="1:9" x14ac:dyDescent="0.25">
      <c r="A405" s="223">
        <v>40504</v>
      </c>
      <c r="B405" s="4" t="s">
        <v>1370</v>
      </c>
      <c r="C405" s="4" t="s">
        <v>1296</v>
      </c>
      <c r="D405" s="4" t="s">
        <v>1371</v>
      </c>
      <c r="E405" s="4" t="s">
        <v>1372</v>
      </c>
      <c r="F405" s="4" t="s">
        <v>2074</v>
      </c>
      <c r="G405" s="4" t="s">
        <v>1948</v>
      </c>
      <c r="H405" s="4" t="s">
        <v>2469</v>
      </c>
      <c r="I405" s="4" t="s">
        <v>2543</v>
      </c>
    </row>
    <row r="406" spans="1:9" x14ac:dyDescent="0.25">
      <c r="A406" s="223">
        <v>40517</v>
      </c>
      <c r="B406" s="4" t="s">
        <v>1373</v>
      </c>
      <c r="C406" s="4" t="s">
        <v>1296</v>
      </c>
      <c r="D406" s="4" t="s">
        <v>1374</v>
      </c>
      <c r="E406" s="4" t="s">
        <v>1375</v>
      </c>
      <c r="F406" s="4" t="s">
        <v>2074</v>
      </c>
      <c r="G406" s="4" t="s">
        <v>1948</v>
      </c>
      <c r="H406" s="4" t="s">
        <v>2464</v>
      </c>
      <c r="I406" s="4" t="s">
        <v>2544</v>
      </c>
    </row>
    <row r="407" spans="1:9" x14ac:dyDescent="0.25">
      <c r="A407" s="223">
        <v>40522</v>
      </c>
      <c r="B407" s="4" t="s">
        <v>1460</v>
      </c>
      <c r="C407" s="4" t="s">
        <v>1436</v>
      </c>
      <c r="D407" s="4" t="s">
        <v>1461</v>
      </c>
      <c r="E407" s="4" t="s">
        <v>1462</v>
      </c>
      <c r="F407" s="4" t="s">
        <v>2510</v>
      </c>
      <c r="G407" s="4" t="s">
        <v>1927</v>
      </c>
      <c r="H407" s="4" t="s">
        <v>2514</v>
      </c>
      <c r="I407" s="4" t="s">
        <v>2545</v>
      </c>
    </row>
    <row r="408" spans="1:9" x14ac:dyDescent="0.25">
      <c r="A408" s="223">
        <v>40625</v>
      </c>
      <c r="B408" s="4" t="s">
        <v>459</v>
      </c>
      <c r="C408" s="4" t="s">
        <v>427</v>
      </c>
      <c r="D408" s="4" t="s">
        <v>460</v>
      </c>
      <c r="E408" s="4" t="s">
        <v>461</v>
      </c>
      <c r="F408" s="4" t="s">
        <v>1960</v>
      </c>
      <c r="G408" s="4" t="s">
        <v>1961</v>
      </c>
      <c r="H408" s="4" t="s">
        <v>2175</v>
      </c>
      <c r="I408" s="4" t="s">
        <v>2546</v>
      </c>
    </row>
    <row r="409" spans="1:9" x14ac:dyDescent="0.25">
      <c r="A409" s="223">
        <v>40745</v>
      </c>
      <c r="B409" s="4" t="s">
        <v>1656</v>
      </c>
      <c r="C409" s="4" t="s">
        <v>1511</v>
      </c>
      <c r="D409" s="4" t="s">
        <v>1657</v>
      </c>
      <c r="E409" s="4" t="s">
        <v>1658</v>
      </c>
      <c r="F409" s="4" t="s">
        <v>2547</v>
      </c>
      <c r="G409" s="4" t="s">
        <v>1948</v>
      </c>
      <c r="H409" s="4" t="s">
        <v>2538</v>
      </c>
      <c r="I409" s="4" t="s">
        <v>2548</v>
      </c>
    </row>
    <row r="410" spans="1:9" x14ac:dyDescent="0.25">
      <c r="A410" s="223">
        <v>45003</v>
      </c>
      <c r="B410" s="4" t="s">
        <v>1376</v>
      </c>
      <c r="C410" s="4" t="s">
        <v>1296</v>
      </c>
      <c r="D410" s="4" t="s">
        <v>1377</v>
      </c>
      <c r="E410" s="4" t="s">
        <v>1378</v>
      </c>
      <c r="F410" s="4" t="s">
        <v>2074</v>
      </c>
      <c r="G410" s="4" t="s">
        <v>1948</v>
      </c>
      <c r="H410" s="4" t="s">
        <v>2474</v>
      </c>
      <c r="I410" s="4" t="s">
        <v>2549</v>
      </c>
    </row>
    <row r="411" spans="1:9" x14ac:dyDescent="0.25">
      <c r="A411" s="223">
        <v>45007</v>
      </c>
      <c r="B411" s="4" t="s">
        <v>1379</v>
      </c>
      <c r="C411" s="4" t="s">
        <v>1296</v>
      </c>
      <c r="D411" s="4" t="s">
        <v>1380</v>
      </c>
      <c r="E411" s="4" t="s">
        <v>1381</v>
      </c>
      <c r="F411" s="4" t="s">
        <v>2074</v>
      </c>
      <c r="G411" s="4" t="s">
        <v>1948</v>
      </c>
      <c r="H411" s="4" t="s">
        <v>2462</v>
      </c>
      <c r="I411" s="4" t="s">
        <v>2550</v>
      </c>
    </row>
    <row r="412" spans="1:9" x14ac:dyDescent="0.25">
      <c r="A412" s="223">
        <v>45011</v>
      </c>
      <c r="B412" s="4" t="s">
        <v>1382</v>
      </c>
      <c r="C412" s="4" t="s">
        <v>1296</v>
      </c>
      <c r="D412" s="4" t="s">
        <v>1383</v>
      </c>
      <c r="E412" s="4" t="s">
        <v>1384</v>
      </c>
      <c r="F412" s="4" t="s">
        <v>2074</v>
      </c>
      <c r="G412" s="4" t="s">
        <v>1948</v>
      </c>
      <c r="H412" s="4" t="s">
        <v>2551</v>
      </c>
      <c r="I412" s="4" t="s">
        <v>2552</v>
      </c>
    </row>
    <row r="413" spans="1:9" x14ac:dyDescent="0.25">
      <c r="A413" s="223">
        <v>45014</v>
      </c>
      <c r="B413" s="4" t="s">
        <v>2700</v>
      </c>
      <c r="C413" s="4" t="s">
        <v>1296</v>
      </c>
      <c r="D413" s="4" t="s">
        <v>1385</v>
      </c>
      <c r="E413" s="4" t="s">
        <v>1386</v>
      </c>
      <c r="F413" s="4" t="s">
        <v>2074</v>
      </c>
      <c r="G413" s="4" t="s">
        <v>1948</v>
      </c>
      <c r="H413" s="4" t="s">
        <v>2469</v>
      </c>
      <c r="I413" s="4" t="s">
        <v>2553</v>
      </c>
    </row>
    <row r="414" spans="1:9" x14ac:dyDescent="0.25">
      <c r="A414" s="223">
        <v>45018</v>
      </c>
      <c r="B414" s="4" t="s">
        <v>1387</v>
      </c>
      <c r="C414" s="4" t="s">
        <v>1296</v>
      </c>
      <c r="D414" s="4"/>
      <c r="E414" s="4"/>
      <c r="F414" s="4" t="s">
        <v>2074</v>
      </c>
      <c r="G414" s="4" t="s">
        <v>1948</v>
      </c>
      <c r="H414" s="4" t="s">
        <v>2469</v>
      </c>
      <c r="I414" s="4" t="s">
        <v>2554</v>
      </c>
    </row>
    <row r="415" spans="1:9" x14ac:dyDescent="0.25">
      <c r="A415" s="223">
        <v>45021</v>
      </c>
      <c r="B415" s="4" t="s">
        <v>1388</v>
      </c>
      <c r="C415" s="4" t="s">
        <v>1296</v>
      </c>
      <c r="D415" s="4" t="s">
        <v>1389</v>
      </c>
      <c r="E415" s="4" t="s">
        <v>1390</v>
      </c>
      <c r="F415" s="4" t="s">
        <v>2074</v>
      </c>
      <c r="G415" s="4" t="s">
        <v>1948</v>
      </c>
      <c r="H415" s="4" t="s">
        <v>2462</v>
      </c>
      <c r="I415" s="4" t="s">
        <v>2555</v>
      </c>
    </row>
    <row r="416" spans="1:9" x14ac:dyDescent="0.25">
      <c r="A416" s="223">
        <v>45027</v>
      </c>
      <c r="B416" s="4" t="s">
        <v>1391</v>
      </c>
      <c r="C416" s="4" t="s">
        <v>1296</v>
      </c>
      <c r="D416" s="4" t="s">
        <v>1392</v>
      </c>
      <c r="E416" s="4" t="s">
        <v>1393</v>
      </c>
      <c r="F416" s="4" t="s">
        <v>2074</v>
      </c>
      <c r="G416" s="4" t="s">
        <v>1948</v>
      </c>
      <c r="H416" s="4" t="s">
        <v>2079</v>
      </c>
      <c r="I416" s="4" t="s">
        <v>2556</v>
      </c>
    </row>
    <row r="417" spans="1:9" x14ac:dyDescent="0.25">
      <c r="A417" s="223">
        <v>45030</v>
      </c>
      <c r="B417" s="4" t="s">
        <v>2701</v>
      </c>
      <c r="C417" s="4" t="s">
        <v>1296</v>
      </c>
      <c r="D417" s="4" t="s">
        <v>1394</v>
      </c>
      <c r="E417" s="4" t="s">
        <v>1395</v>
      </c>
      <c r="F417" s="4" t="s">
        <v>2074</v>
      </c>
      <c r="G417" s="4" t="s">
        <v>1948</v>
      </c>
      <c r="H417" s="4" t="s">
        <v>2476</v>
      </c>
      <c r="I417" s="4" t="s">
        <v>2557</v>
      </c>
    </row>
    <row r="418" spans="1:9" x14ac:dyDescent="0.25">
      <c r="A418" s="223">
        <v>45032</v>
      </c>
      <c r="B418" s="4" t="s">
        <v>1396</v>
      </c>
      <c r="C418" s="4" t="s">
        <v>1296</v>
      </c>
      <c r="D418" s="4" t="s">
        <v>1397</v>
      </c>
      <c r="E418" s="4" t="s">
        <v>1398</v>
      </c>
      <c r="F418" s="4" t="s">
        <v>2074</v>
      </c>
      <c r="G418" s="4" t="s">
        <v>1948</v>
      </c>
      <c r="H418" s="4" t="s">
        <v>2079</v>
      </c>
      <c r="I418" s="4" t="s">
        <v>2558</v>
      </c>
    </row>
    <row r="419" spans="1:9" x14ac:dyDescent="0.25">
      <c r="A419" s="223">
        <v>45035</v>
      </c>
      <c r="B419" s="4" t="s">
        <v>942</v>
      </c>
      <c r="C419" s="4" t="s">
        <v>927</v>
      </c>
      <c r="D419" s="4" t="s">
        <v>943</v>
      </c>
      <c r="E419" s="4" t="s">
        <v>944</v>
      </c>
      <c r="F419" s="4" t="s">
        <v>2066</v>
      </c>
      <c r="G419" s="4" t="s">
        <v>1948</v>
      </c>
      <c r="H419" s="4" t="s">
        <v>2368</v>
      </c>
      <c r="I419" s="4" t="s">
        <v>2559</v>
      </c>
    </row>
    <row r="420" spans="1:9" x14ac:dyDescent="0.25">
      <c r="A420" s="223">
        <v>45073</v>
      </c>
      <c r="B420" s="4" t="s">
        <v>1463</v>
      </c>
      <c r="C420" s="4" t="s">
        <v>1436</v>
      </c>
      <c r="D420" s="4" t="s">
        <v>1464</v>
      </c>
      <c r="E420" s="4" t="s">
        <v>1465</v>
      </c>
      <c r="F420" s="4" t="s">
        <v>2510</v>
      </c>
      <c r="G420" s="4" t="s">
        <v>1927</v>
      </c>
      <c r="H420" s="4" t="s">
        <v>2520</v>
      </c>
      <c r="I420" s="4" t="s">
        <v>2560</v>
      </c>
    </row>
    <row r="421" spans="1:9" x14ac:dyDescent="0.25">
      <c r="A421" s="223">
        <v>45087</v>
      </c>
      <c r="B421" s="4" t="s">
        <v>1466</v>
      </c>
      <c r="C421" s="4" t="s">
        <v>1436</v>
      </c>
      <c r="D421" s="4" t="s">
        <v>1467</v>
      </c>
      <c r="E421" s="4" t="s">
        <v>1468</v>
      </c>
      <c r="F421" s="4" t="s">
        <v>2510</v>
      </c>
      <c r="G421" s="4" t="s">
        <v>1927</v>
      </c>
      <c r="H421" s="4" t="s">
        <v>2520</v>
      </c>
      <c r="I421" s="4" t="s">
        <v>2561</v>
      </c>
    </row>
    <row r="422" spans="1:9" x14ac:dyDescent="0.25">
      <c r="A422" s="223">
        <v>45090</v>
      </c>
      <c r="B422" s="4" t="s">
        <v>1469</v>
      </c>
      <c r="C422" s="4" t="s">
        <v>1436</v>
      </c>
      <c r="D422" s="4" t="s">
        <v>1470</v>
      </c>
      <c r="E422" s="4" t="s">
        <v>1471</v>
      </c>
      <c r="F422" s="4" t="s">
        <v>2510</v>
      </c>
      <c r="G422" s="4" t="s">
        <v>1927</v>
      </c>
      <c r="H422" s="4" t="s">
        <v>2518</v>
      </c>
      <c r="I422" s="4" t="s">
        <v>2562</v>
      </c>
    </row>
    <row r="423" spans="1:9" x14ac:dyDescent="0.25">
      <c r="A423" s="223">
        <v>45093</v>
      </c>
      <c r="B423" s="4" t="s">
        <v>1472</v>
      </c>
      <c r="C423" s="4" t="s">
        <v>1473</v>
      </c>
      <c r="D423" s="4" t="s">
        <v>1474</v>
      </c>
      <c r="E423" s="4" t="s">
        <v>1475</v>
      </c>
      <c r="F423" s="4" t="s">
        <v>2510</v>
      </c>
      <c r="G423" s="4" t="s">
        <v>1927</v>
      </c>
      <c r="H423" s="4" t="s">
        <v>2518</v>
      </c>
      <c r="I423" s="4" t="s">
        <v>2563</v>
      </c>
    </row>
    <row r="424" spans="1:9" x14ac:dyDescent="0.25">
      <c r="A424" s="223">
        <v>45098</v>
      </c>
      <c r="B424" s="4" t="s">
        <v>1476</v>
      </c>
      <c r="C424" s="4" t="s">
        <v>1436</v>
      </c>
      <c r="D424" s="4" t="s">
        <v>1477</v>
      </c>
      <c r="E424" s="4" t="s">
        <v>1478</v>
      </c>
      <c r="F424" s="4" t="s">
        <v>2510</v>
      </c>
      <c r="G424" s="4" t="s">
        <v>1927</v>
      </c>
      <c r="H424" s="4" t="s">
        <v>2514</v>
      </c>
      <c r="I424" s="4" t="s">
        <v>2564</v>
      </c>
    </row>
    <row r="425" spans="1:9" x14ac:dyDescent="0.25">
      <c r="A425" s="223">
        <v>45104</v>
      </c>
      <c r="B425" s="4" t="s">
        <v>1479</v>
      </c>
      <c r="C425" s="4" t="s">
        <v>1436</v>
      </c>
      <c r="D425" s="4" t="s">
        <v>1480</v>
      </c>
      <c r="E425" s="4" t="s">
        <v>1481</v>
      </c>
      <c r="F425" s="4" t="s">
        <v>2510</v>
      </c>
      <c r="G425" s="4" t="s">
        <v>1927</v>
      </c>
      <c r="H425" s="4" t="s">
        <v>2518</v>
      </c>
      <c r="I425" s="4" t="s">
        <v>2519</v>
      </c>
    </row>
    <row r="426" spans="1:9" x14ac:dyDescent="0.25">
      <c r="A426" s="223">
        <v>45117</v>
      </c>
      <c r="B426" s="4" t="s">
        <v>1482</v>
      </c>
      <c r="C426" s="4" t="s">
        <v>1436</v>
      </c>
      <c r="D426" s="4" t="s">
        <v>1483</v>
      </c>
      <c r="E426" s="4" t="s">
        <v>1484</v>
      </c>
      <c r="F426" s="4" t="s">
        <v>2510</v>
      </c>
      <c r="G426" s="4" t="s">
        <v>1927</v>
      </c>
      <c r="H426" s="4" t="s">
        <v>2520</v>
      </c>
      <c r="I426" s="4" t="s">
        <v>2565</v>
      </c>
    </row>
    <row r="427" spans="1:9" x14ac:dyDescent="0.25">
      <c r="A427" s="223">
        <v>45120</v>
      </c>
      <c r="B427" s="4" t="s">
        <v>1485</v>
      </c>
      <c r="C427" s="4" t="s">
        <v>1436</v>
      </c>
      <c r="D427" s="4" t="s">
        <v>1486</v>
      </c>
      <c r="E427" s="4" t="s">
        <v>1487</v>
      </c>
      <c r="F427" s="4" t="s">
        <v>2510</v>
      </c>
      <c r="G427" s="4" t="s">
        <v>1927</v>
      </c>
      <c r="H427" s="4" t="s">
        <v>2518</v>
      </c>
      <c r="I427" s="4" t="s">
        <v>2566</v>
      </c>
    </row>
    <row r="428" spans="1:9" x14ac:dyDescent="0.25">
      <c r="A428" s="223">
        <v>45127</v>
      </c>
      <c r="B428" s="4" t="s">
        <v>1488</v>
      </c>
      <c r="C428" s="4" t="s">
        <v>1436</v>
      </c>
      <c r="D428" s="4" t="s">
        <v>1489</v>
      </c>
      <c r="E428" s="4" t="s">
        <v>1490</v>
      </c>
      <c r="F428" s="4" t="s">
        <v>2510</v>
      </c>
      <c r="G428" s="4" t="s">
        <v>1927</v>
      </c>
      <c r="H428" s="4" t="s">
        <v>2511</v>
      </c>
      <c r="I428" s="4" t="s">
        <v>2567</v>
      </c>
    </row>
    <row r="429" spans="1:9" x14ac:dyDescent="0.25">
      <c r="A429" s="223">
        <v>45134</v>
      </c>
      <c r="B429" s="4" t="s">
        <v>1504</v>
      </c>
      <c r="C429" s="4" t="s">
        <v>1492</v>
      </c>
      <c r="D429" s="4" t="s">
        <v>1505</v>
      </c>
      <c r="E429" s="4" t="s">
        <v>1506</v>
      </c>
      <c r="F429" s="4" t="s">
        <v>2523</v>
      </c>
      <c r="G429" s="4" t="s">
        <v>2029</v>
      </c>
      <c r="H429" s="4" t="s">
        <v>2529</v>
      </c>
      <c r="I429" s="4" t="s">
        <v>2568</v>
      </c>
    </row>
    <row r="430" spans="1:9" x14ac:dyDescent="0.25">
      <c r="A430" s="223">
        <v>45147</v>
      </c>
      <c r="B430" s="4" t="s">
        <v>1507</v>
      </c>
      <c r="C430" s="4" t="s">
        <v>1492</v>
      </c>
      <c r="D430" s="4" t="s">
        <v>1508</v>
      </c>
      <c r="E430" s="4" t="s">
        <v>1509</v>
      </c>
      <c r="F430" s="4" t="s">
        <v>2523</v>
      </c>
      <c r="G430" s="4" t="s">
        <v>2029</v>
      </c>
      <c r="H430" s="4" t="s">
        <v>2524</v>
      </c>
      <c r="I430" s="4" t="s">
        <v>2528</v>
      </c>
    </row>
    <row r="431" spans="1:9" x14ac:dyDescent="0.25">
      <c r="A431" s="223">
        <v>45163</v>
      </c>
      <c r="B431" s="4" t="s">
        <v>1535</v>
      </c>
      <c r="C431" s="4" t="s">
        <v>1511</v>
      </c>
      <c r="D431" s="4" t="s">
        <v>1536</v>
      </c>
      <c r="E431" s="4" t="s">
        <v>1537</v>
      </c>
      <c r="F431" s="4" t="s">
        <v>2420</v>
      </c>
      <c r="G431" s="4" t="s">
        <v>1948</v>
      </c>
      <c r="H431" s="4" t="s">
        <v>2538</v>
      </c>
      <c r="I431" s="4" t="s">
        <v>2569</v>
      </c>
    </row>
    <row r="432" spans="1:9" x14ac:dyDescent="0.25">
      <c r="A432" s="223">
        <v>45177</v>
      </c>
      <c r="B432" s="4" t="s">
        <v>1538</v>
      </c>
      <c r="C432" s="4" t="s">
        <v>1511</v>
      </c>
      <c r="D432" s="4" t="s">
        <v>1539</v>
      </c>
      <c r="E432" s="4" t="s">
        <v>1540</v>
      </c>
      <c r="F432" s="4" t="s">
        <v>2420</v>
      </c>
      <c r="G432" s="4" t="s">
        <v>1948</v>
      </c>
      <c r="H432" s="4" t="s">
        <v>2531</v>
      </c>
      <c r="I432" s="4" t="s">
        <v>2533</v>
      </c>
    </row>
    <row r="433" spans="1:9" x14ac:dyDescent="0.25">
      <c r="A433" s="223">
        <v>45237</v>
      </c>
      <c r="B433" s="4" t="s">
        <v>1292</v>
      </c>
      <c r="C433" s="4" t="s">
        <v>1280</v>
      </c>
      <c r="D433" s="4" t="s">
        <v>1293</v>
      </c>
      <c r="E433" s="4" t="s">
        <v>1294</v>
      </c>
      <c r="F433" s="4" t="s">
        <v>2034</v>
      </c>
      <c r="G433" s="4" t="s">
        <v>1961</v>
      </c>
      <c r="H433" s="4" t="s">
        <v>2035</v>
      </c>
      <c r="I433" s="4" t="s">
        <v>2570</v>
      </c>
    </row>
    <row r="434" spans="1:9" x14ac:dyDescent="0.25">
      <c r="A434" s="223">
        <v>45417</v>
      </c>
      <c r="B434" s="4" t="s">
        <v>1063</v>
      </c>
      <c r="C434" s="4" t="s">
        <v>1064</v>
      </c>
      <c r="D434" s="4" t="s">
        <v>1065</v>
      </c>
      <c r="E434" s="4" t="s">
        <v>1066</v>
      </c>
      <c r="F434" s="4" t="s">
        <v>2197</v>
      </c>
      <c r="G434" s="4" t="s">
        <v>1981</v>
      </c>
      <c r="H434" s="4" t="s">
        <v>2239</v>
      </c>
      <c r="I434" s="4" t="s">
        <v>2571</v>
      </c>
    </row>
    <row r="435" spans="1:9" x14ac:dyDescent="0.25">
      <c r="A435" s="223">
        <v>45420</v>
      </c>
      <c r="B435" s="4" t="s">
        <v>1067</v>
      </c>
      <c r="C435" s="4" t="s">
        <v>1031</v>
      </c>
      <c r="D435" s="4" t="s">
        <v>1032</v>
      </c>
      <c r="E435" s="4" t="s">
        <v>1068</v>
      </c>
      <c r="F435" s="4" t="s">
        <v>2197</v>
      </c>
      <c r="G435" s="4" t="s">
        <v>1981</v>
      </c>
      <c r="H435" s="4" t="s">
        <v>2239</v>
      </c>
      <c r="I435" s="4" t="s">
        <v>2241</v>
      </c>
    </row>
    <row r="436" spans="1:9" x14ac:dyDescent="0.25">
      <c r="A436" s="223">
        <v>45433</v>
      </c>
      <c r="B436" s="4" t="s">
        <v>1069</v>
      </c>
      <c r="C436" s="4" t="s">
        <v>1070</v>
      </c>
      <c r="D436" s="4" t="s">
        <v>1071</v>
      </c>
      <c r="E436" s="4" t="s">
        <v>1072</v>
      </c>
      <c r="F436" s="4" t="s">
        <v>2197</v>
      </c>
      <c r="G436" s="4" t="s">
        <v>1981</v>
      </c>
      <c r="H436" s="4" t="s">
        <v>2198</v>
      </c>
      <c r="I436" s="4" t="s">
        <v>2572</v>
      </c>
    </row>
    <row r="437" spans="1:9" x14ac:dyDescent="0.25">
      <c r="A437" s="223">
        <v>45447</v>
      </c>
      <c r="B437" s="4" t="s">
        <v>1652</v>
      </c>
      <c r="C437" s="4" t="s">
        <v>1653</v>
      </c>
      <c r="D437" s="4" t="s">
        <v>1654</v>
      </c>
      <c r="E437" s="4" t="s">
        <v>1655</v>
      </c>
      <c r="F437" s="4" t="s">
        <v>2573</v>
      </c>
      <c r="G437" s="4" t="s">
        <v>1981</v>
      </c>
      <c r="H437" s="4" t="s">
        <v>2201</v>
      </c>
      <c r="I437" s="4" t="s">
        <v>2574</v>
      </c>
    </row>
    <row r="438" spans="1:9" x14ac:dyDescent="0.25">
      <c r="A438" s="223">
        <v>45450</v>
      </c>
      <c r="B438" s="4" t="s">
        <v>1073</v>
      </c>
      <c r="C438" s="4" t="s">
        <v>1074</v>
      </c>
      <c r="D438" s="4" t="s">
        <v>1075</v>
      </c>
      <c r="E438" s="4" t="s">
        <v>1076</v>
      </c>
      <c r="F438" s="4" t="s">
        <v>2197</v>
      </c>
      <c r="G438" s="4" t="s">
        <v>1981</v>
      </c>
      <c r="H438" s="4" t="s">
        <v>2575</v>
      </c>
      <c r="I438" s="4" t="s">
        <v>2576</v>
      </c>
    </row>
    <row r="439" spans="1:9" x14ac:dyDescent="0.25">
      <c r="A439" s="223">
        <v>45454</v>
      </c>
      <c r="B439" s="4" t="s">
        <v>1077</v>
      </c>
      <c r="C439" s="4" t="s">
        <v>1078</v>
      </c>
      <c r="D439" s="4" t="s">
        <v>1079</v>
      </c>
      <c r="E439" s="4" t="s">
        <v>1080</v>
      </c>
      <c r="F439" s="4" t="s">
        <v>2197</v>
      </c>
      <c r="G439" s="4" t="s">
        <v>1981</v>
      </c>
      <c r="H439" s="4" t="s">
        <v>2237</v>
      </c>
      <c r="I439" s="4" t="s">
        <v>2577</v>
      </c>
    </row>
    <row r="440" spans="1:9" x14ac:dyDescent="0.25">
      <c r="A440" s="223">
        <v>45459</v>
      </c>
      <c r="B440" s="4" t="s">
        <v>515</v>
      </c>
      <c r="C440" s="4" t="s">
        <v>516</v>
      </c>
      <c r="D440" s="4" t="s">
        <v>517</v>
      </c>
      <c r="E440" s="4" t="s">
        <v>518</v>
      </c>
      <c r="F440" s="4" t="s">
        <v>1980</v>
      </c>
      <c r="G440" s="4" t="s">
        <v>1981</v>
      </c>
      <c r="H440" s="4" t="s">
        <v>2578</v>
      </c>
      <c r="I440" s="4" t="s">
        <v>2579</v>
      </c>
    </row>
    <row r="441" spans="1:9" x14ac:dyDescent="0.25">
      <c r="A441" s="223">
        <v>45463</v>
      </c>
      <c r="B441" s="4" t="s">
        <v>519</v>
      </c>
      <c r="C441" s="4" t="s">
        <v>494</v>
      </c>
      <c r="D441" s="4" t="s">
        <v>520</v>
      </c>
      <c r="E441" s="4" t="s">
        <v>521</v>
      </c>
      <c r="F441" s="4" t="s">
        <v>1980</v>
      </c>
      <c r="G441" s="4" t="s">
        <v>1981</v>
      </c>
      <c r="H441" s="4" t="s">
        <v>2377</v>
      </c>
      <c r="I441" s="4" t="s">
        <v>2580</v>
      </c>
    </row>
    <row r="442" spans="1:9" x14ac:dyDescent="0.25">
      <c r="A442" s="223">
        <v>45477</v>
      </c>
      <c r="B442" s="4" t="s">
        <v>522</v>
      </c>
      <c r="C442" s="4" t="s">
        <v>523</v>
      </c>
      <c r="D442" s="4" t="s">
        <v>524</v>
      </c>
      <c r="E442" s="4" t="s">
        <v>525</v>
      </c>
      <c r="F442" s="4" t="s">
        <v>1980</v>
      </c>
      <c r="G442" s="4" t="s">
        <v>1981</v>
      </c>
      <c r="H442" s="4" t="s">
        <v>2382</v>
      </c>
      <c r="I442" s="4" t="s">
        <v>2581</v>
      </c>
    </row>
    <row r="443" spans="1:9" x14ac:dyDescent="0.25">
      <c r="A443" s="223">
        <v>45480</v>
      </c>
      <c r="B443" s="4" t="s">
        <v>526</v>
      </c>
      <c r="C443" s="4" t="s">
        <v>472</v>
      </c>
      <c r="D443" s="4" t="s">
        <v>527</v>
      </c>
      <c r="E443" s="4" t="s">
        <v>528</v>
      </c>
      <c r="F443" s="4" t="s">
        <v>1980</v>
      </c>
      <c r="G443" s="4" t="s">
        <v>1981</v>
      </c>
      <c r="H443" s="4" t="s">
        <v>1982</v>
      </c>
      <c r="I443" s="4" t="s">
        <v>2582</v>
      </c>
    </row>
    <row r="444" spans="1:9" x14ac:dyDescent="0.25">
      <c r="A444" s="223">
        <v>45507</v>
      </c>
      <c r="B444" s="4" t="s">
        <v>880</v>
      </c>
      <c r="C444" s="4" t="s">
        <v>802</v>
      </c>
      <c r="D444" s="4" t="s">
        <v>881</v>
      </c>
      <c r="E444" s="4" t="s">
        <v>882</v>
      </c>
      <c r="F444" s="4" t="s">
        <v>2028</v>
      </c>
      <c r="G444" s="4" t="s">
        <v>2029</v>
      </c>
      <c r="H444" s="4" t="s">
        <v>2222</v>
      </c>
      <c r="I444" s="4" t="s">
        <v>2583</v>
      </c>
    </row>
    <row r="445" spans="1:9" x14ac:dyDescent="0.25">
      <c r="A445" s="223">
        <v>45510</v>
      </c>
      <c r="B445" s="4" t="s">
        <v>883</v>
      </c>
      <c r="C445" s="4" t="s">
        <v>836</v>
      </c>
      <c r="D445" s="4" t="s">
        <v>884</v>
      </c>
      <c r="E445" s="4" t="s">
        <v>885</v>
      </c>
      <c r="F445" s="4" t="s">
        <v>2028</v>
      </c>
      <c r="G445" s="4" t="s">
        <v>2029</v>
      </c>
      <c r="H445" s="4" t="s">
        <v>2337</v>
      </c>
      <c r="I445" s="4" t="s">
        <v>2338</v>
      </c>
    </row>
    <row r="446" spans="1:9" x14ac:dyDescent="0.25">
      <c r="A446" s="223">
        <v>45567</v>
      </c>
      <c r="B446" s="4" t="s">
        <v>1577</v>
      </c>
      <c r="C446" s="4" t="s">
        <v>228</v>
      </c>
      <c r="D446" s="4" t="s">
        <v>1578</v>
      </c>
      <c r="E446" s="4" t="s">
        <v>1579</v>
      </c>
      <c r="F446" s="4" t="s">
        <v>2096</v>
      </c>
      <c r="G446" s="4" t="s">
        <v>1961</v>
      </c>
      <c r="H446" s="4" t="s">
        <v>2097</v>
      </c>
      <c r="I446" s="4" t="s">
        <v>2098</v>
      </c>
    </row>
    <row r="447" spans="1:9" x14ac:dyDescent="0.25">
      <c r="A447" s="223">
        <v>45576</v>
      </c>
      <c r="B447" s="4" t="s">
        <v>231</v>
      </c>
      <c r="C447" s="4" t="s">
        <v>232</v>
      </c>
      <c r="D447" s="4" t="s">
        <v>233</v>
      </c>
      <c r="E447" s="4" t="s">
        <v>234</v>
      </c>
      <c r="F447" s="4" t="s">
        <v>2063</v>
      </c>
      <c r="G447" s="4" t="s">
        <v>1961</v>
      </c>
      <c r="H447" s="4" t="s">
        <v>2584</v>
      </c>
      <c r="I447" s="4" t="s">
        <v>2585</v>
      </c>
    </row>
    <row r="448" spans="1:9" x14ac:dyDescent="0.25">
      <c r="A448" s="223">
        <v>45583</v>
      </c>
      <c r="B448" s="4" t="s">
        <v>235</v>
      </c>
      <c r="C448" s="4" t="s">
        <v>236</v>
      </c>
      <c r="D448" s="4" t="s">
        <v>237</v>
      </c>
      <c r="E448" s="4" t="s">
        <v>238</v>
      </c>
      <c r="F448" s="4" t="s">
        <v>2063</v>
      </c>
      <c r="G448" s="4" t="s">
        <v>1961</v>
      </c>
      <c r="H448" s="4" t="s">
        <v>2586</v>
      </c>
      <c r="I448" s="4" t="s">
        <v>2587</v>
      </c>
    </row>
    <row r="449" spans="1:9" x14ac:dyDescent="0.25">
      <c r="A449" s="223">
        <v>45690</v>
      </c>
      <c r="B449" s="4" t="s">
        <v>462</v>
      </c>
      <c r="C449" s="4" t="s">
        <v>423</v>
      </c>
      <c r="D449" s="4" t="s">
        <v>463</v>
      </c>
      <c r="E449" s="4" t="s">
        <v>464</v>
      </c>
      <c r="F449" s="4" t="s">
        <v>1960</v>
      </c>
      <c r="G449" s="4" t="s">
        <v>1961</v>
      </c>
      <c r="H449" s="4" t="s">
        <v>1977</v>
      </c>
      <c r="I449" s="4" t="s">
        <v>2030</v>
      </c>
    </row>
    <row r="450" spans="1:9" x14ac:dyDescent="0.25">
      <c r="A450" s="223">
        <v>45703</v>
      </c>
      <c r="B450" s="4" t="s">
        <v>465</v>
      </c>
      <c r="C450" s="4" t="s">
        <v>391</v>
      </c>
      <c r="D450" s="4" t="s">
        <v>466</v>
      </c>
      <c r="E450" s="4" t="s">
        <v>467</v>
      </c>
      <c r="F450" s="4" t="s">
        <v>1960</v>
      </c>
      <c r="G450" s="4" t="s">
        <v>1961</v>
      </c>
      <c r="H450" s="4" t="s">
        <v>1967</v>
      </c>
      <c r="I450" s="4" t="s">
        <v>2588</v>
      </c>
    </row>
    <row r="451" spans="1:9" x14ac:dyDescent="0.25">
      <c r="A451" s="223">
        <v>45717</v>
      </c>
      <c r="B451" s="4" t="s">
        <v>468</v>
      </c>
      <c r="C451" s="4" t="s">
        <v>431</v>
      </c>
      <c r="D451" s="4" t="s">
        <v>469</v>
      </c>
      <c r="E451" s="4" t="s">
        <v>470</v>
      </c>
      <c r="F451" s="4" t="s">
        <v>1960</v>
      </c>
      <c r="G451" s="4" t="s">
        <v>1961</v>
      </c>
      <c r="H451" s="4" t="s">
        <v>2177</v>
      </c>
      <c r="I451" s="4" t="s">
        <v>2002</v>
      </c>
    </row>
    <row r="452" spans="1:9" x14ac:dyDescent="0.25">
      <c r="A452" s="223">
        <v>45780</v>
      </c>
      <c r="B452" s="4" t="s">
        <v>978</v>
      </c>
      <c r="C452" s="4" t="s">
        <v>954</v>
      </c>
      <c r="D452" s="4" t="s">
        <v>979</v>
      </c>
      <c r="E452" s="4" t="s">
        <v>980</v>
      </c>
      <c r="F452" s="4" t="s">
        <v>2257</v>
      </c>
      <c r="G452" s="4" t="s">
        <v>2029</v>
      </c>
      <c r="H452" s="4" t="s">
        <v>2386</v>
      </c>
      <c r="I452" s="4" t="s">
        <v>2589</v>
      </c>
    </row>
    <row r="453" spans="1:9" x14ac:dyDescent="0.25">
      <c r="A453" s="223">
        <v>45793</v>
      </c>
      <c r="B453" s="4" t="s">
        <v>981</v>
      </c>
      <c r="C453" s="4" t="s">
        <v>982</v>
      </c>
      <c r="D453" s="4" t="s">
        <v>983</v>
      </c>
      <c r="E453" s="4" t="s">
        <v>984</v>
      </c>
      <c r="F453" s="4" t="s">
        <v>2257</v>
      </c>
      <c r="G453" s="4" t="s">
        <v>2029</v>
      </c>
      <c r="H453" s="4" t="s">
        <v>2394</v>
      </c>
      <c r="I453" s="4" t="s">
        <v>2590</v>
      </c>
    </row>
    <row r="454" spans="1:9" x14ac:dyDescent="0.25">
      <c r="A454" s="223">
        <v>45807</v>
      </c>
      <c r="B454" s="4" t="s">
        <v>985</v>
      </c>
      <c r="C454" s="4" t="s">
        <v>971</v>
      </c>
      <c r="D454" s="4" t="s">
        <v>986</v>
      </c>
      <c r="E454" s="4" t="s">
        <v>987</v>
      </c>
      <c r="F454" s="4" t="s">
        <v>2257</v>
      </c>
      <c r="G454" s="4" t="s">
        <v>2029</v>
      </c>
      <c r="H454" s="4" t="s">
        <v>2392</v>
      </c>
      <c r="I454" s="4" t="s">
        <v>2591</v>
      </c>
    </row>
    <row r="455" spans="1:9" x14ac:dyDescent="0.25">
      <c r="A455" s="223">
        <v>45810</v>
      </c>
      <c r="B455" s="4" t="s">
        <v>988</v>
      </c>
      <c r="C455" s="4" t="s">
        <v>958</v>
      </c>
      <c r="D455" s="4" t="s">
        <v>989</v>
      </c>
      <c r="E455" s="4" t="s">
        <v>990</v>
      </c>
      <c r="F455" s="4" t="s">
        <v>2257</v>
      </c>
      <c r="G455" s="4" t="s">
        <v>2029</v>
      </c>
      <c r="H455" s="4" t="s">
        <v>2258</v>
      </c>
      <c r="I455" s="4" t="s">
        <v>2388</v>
      </c>
    </row>
    <row r="456" spans="1:9" x14ac:dyDescent="0.25">
      <c r="A456" s="223">
        <v>45815</v>
      </c>
      <c r="B456" s="4" t="s">
        <v>788</v>
      </c>
      <c r="C456" s="4" t="s">
        <v>768</v>
      </c>
      <c r="D456" s="4" t="s">
        <v>769</v>
      </c>
      <c r="E456" s="4" t="s">
        <v>789</v>
      </c>
      <c r="F456" s="4" t="s">
        <v>2216</v>
      </c>
      <c r="G456" s="4" t="s">
        <v>2029</v>
      </c>
      <c r="H456" s="4" t="s">
        <v>2323</v>
      </c>
      <c r="I456" s="4" t="s">
        <v>2324</v>
      </c>
    </row>
    <row r="457" spans="1:9" x14ac:dyDescent="0.25">
      <c r="A457" s="223">
        <v>45823</v>
      </c>
      <c r="B457" s="4" t="s">
        <v>991</v>
      </c>
      <c r="C457" s="4" t="s">
        <v>992</v>
      </c>
      <c r="D457" s="4" t="s">
        <v>993</v>
      </c>
      <c r="E457" s="4" t="s">
        <v>994</v>
      </c>
      <c r="F457" s="4" t="s">
        <v>2257</v>
      </c>
      <c r="G457" s="4" t="s">
        <v>2029</v>
      </c>
      <c r="H457" s="4" t="s">
        <v>2592</v>
      </c>
      <c r="I457" s="4" t="s">
        <v>2593</v>
      </c>
    </row>
    <row r="458" spans="1:9" x14ac:dyDescent="0.25">
      <c r="A458" s="223">
        <v>45853</v>
      </c>
      <c r="B458" s="4" t="s">
        <v>655</v>
      </c>
      <c r="C458" s="4" t="s">
        <v>656</v>
      </c>
      <c r="D458" s="4" t="s">
        <v>657</v>
      </c>
      <c r="E458" s="4" t="s">
        <v>658</v>
      </c>
      <c r="F458" s="4" t="s">
        <v>2053</v>
      </c>
      <c r="G458" s="4" t="s">
        <v>1927</v>
      </c>
      <c r="H458" s="4" t="s">
        <v>2594</v>
      </c>
      <c r="I458" s="4" t="s">
        <v>1973</v>
      </c>
    </row>
    <row r="459" spans="1:9" x14ac:dyDescent="0.25">
      <c r="A459" s="223">
        <v>45913</v>
      </c>
      <c r="B459" s="4" t="s">
        <v>729</v>
      </c>
      <c r="C459" s="4" t="s">
        <v>722</v>
      </c>
      <c r="D459" s="4" t="s">
        <v>723</v>
      </c>
      <c r="E459" s="4" t="s">
        <v>730</v>
      </c>
      <c r="F459" s="4" t="s">
        <v>2206</v>
      </c>
      <c r="G459" s="4" t="s">
        <v>1927</v>
      </c>
      <c r="H459" s="4" t="s">
        <v>2334</v>
      </c>
      <c r="I459" s="4" t="s">
        <v>2335</v>
      </c>
    </row>
    <row r="460" spans="1:9" x14ac:dyDescent="0.25">
      <c r="A460" s="223">
        <v>45920</v>
      </c>
      <c r="B460" s="4" t="s">
        <v>731</v>
      </c>
      <c r="C460" s="4" t="s">
        <v>732</v>
      </c>
      <c r="D460" s="4" t="s">
        <v>733</v>
      </c>
      <c r="E460" s="4" t="s">
        <v>734</v>
      </c>
      <c r="F460" s="4" t="s">
        <v>2206</v>
      </c>
      <c r="G460" s="4" t="s">
        <v>1927</v>
      </c>
      <c r="H460" s="4" t="s">
        <v>2595</v>
      </c>
      <c r="I460" s="4" t="s">
        <v>2596</v>
      </c>
    </row>
    <row r="461" spans="1:9" x14ac:dyDescent="0.25">
      <c r="A461" s="223">
        <v>45957</v>
      </c>
      <c r="B461" s="4" t="s">
        <v>1553</v>
      </c>
      <c r="C461" s="4" t="s">
        <v>56</v>
      </c>
      <c r="D461" s="4" t="s">
        <v>1554</v>
      </c>
      <c r="E461" s="4" t="s">
        <v>1555</v>
      </c>
      <c r="F461" s="4" t="s">
        <v>1926</v>
      </c>
      <c r="G461" s="4" t="s">
        <v>1927</v>
      </c>
      <c r="H461" s="4" t="s">
        <v>1928</v>
      </c>
      <c r="I461" s="4" t="s">
        <v>2597</v>
      </c>
    </row>
    <row r="462" spans="1:9" x14ac:dyDescent="0.25">
      <c r="A462" s="223">
        <v>75007</v>
      </c>
      <c r="B462" s="4" t="s">
        <v>1743</v>
      </c>
      <c r="C462" s="4" t="s">
        <v>1296</v>
      </c>
      <c r="D462" s="4" t="s">
        <v>1744</v>
      </c>
      <c r="E462" s="4" t="s">
        <v>1745</v>
      </c>
      <c r="F462" s="4" t="s">
        <v>2600</v>
      </c>
      <c r="G462" s="4" t="s">
        <v>1948</v>
      </c>
      <c r="H462" s="4" t="s">
        <v>2490</v>
      </c>
      <c r="I462" s="4" t="s">
        <v>2601</v>
      </c>
    </row>
    <row r="463" spans="1:9" x14ac:dyDescent="0.25">
      <c r="A463" s="223">
        <v>75010</v>
      </c>
      <c r="B463" s="4" t="s">
        <v>2702</v>
      </c>
      <c r="C463" s="4" t="s">
        <v>1296</v>
      </c>
      <c r="D463" s="4" t="s">
        <v>1741</v>
      </c>
      <c r="E463" s="4" t="s">
        <v>1742</v>
      </c>
      <c r="F463" s="4" t="s">
        <v>2602</v>
      </c>
      <c r="G463" s="4" t="s">
        <v>1948</v>
      </c>
      <c r="H463" s="4" t="s">
        <v>2469</v>
      </c>
      <c r="I463" s="4" t="s">
        <v>2603</v>
      </c>
    </row>
    <row r="464" spans="1:9" x14ac:dyDescent="0.25">
      <c r="A464" s="223">
        <v>75018</v>
      </c>
      <c r="B464" s="4" t="s">
        <v>1698</v>
      </c>
      <c r="C464" s="4" t="s">
        <v>1296</v>
      </c>
      <c r="D464" s="4" t="s">
        <v>1699</v>
      </c>
      <c r="E464" s="4" t="s">
        <v>1700</v>
      </c>
      <c r="F464" s="4" t="s">
        <v>2604</v>
      </c>
      <c r="G464" s="4" t="s">
        <v>1948</v>
      </c>
      <c r="H464" s="4" t="s">
        <v>2460</v>
      </c>
      <c r="I464" s="4" t="s">
        <v>2605</v>
      </c>
    </row>
    <row r="465" spans="1:9" x14ac:dyDescent="0.25">
      <c r="A465" s="223">
        <v>75048</v>
      </c>
      <c r="B465" s="4" t="s">
        <v>1802</v>
      </c>
      <c r="C465" s="4" t="s">
        <v>923</v>
      </c>
      <c r="D465" s="4" t="s">
        <v>1803</v>
      </c>
      <c r="E465" s="4" t="s">
        <v>1801</v>
      </c>
      <c r="F465" s="4" t="s">
        <v>2606</v>
      </c>
      <c r="G465" s="4" t="s">
        <v>1948</v>
      </c>
      <c r="H465" s="4" t="s">
        <v>2366</v>
      </c>
      <c r="I465" s="4" t="s">
        <v>2607</v>
      </c>
    </row>
    <row r="466" spans="1:9" x14ac:dyDescent="0.25">
      <c r="A466" s="223">
        <v>75053</v>
      </c>
      <c r="B466" s="4" t="s">
        <v>1675</v>
      </c>
      <c r="C466" s="4" t="s">
        <v>318</v>
      </c>
      <c r="D466" s="4" t="s">
        <v>1676</v>
      </c>
      <c r="E466" s="4" t="s">
        <v>1677</v>
      </c>
      <c r="F466" s="4" t="s">
        <v>2608</v>
      </c>
      <c r="G466" s="4" t="s">
        <v>1927</v>
      </c>
      <c r="H466" s="4" t="s">
        <v>2504</v>
      </c>
      <c r="I466" s="4" t="s">
        <v>2609</v>
      </c>
    </row>
    <row r="467" spans="1:9" x14ac:dyDescent="0.25">
      <c r="A467" s="223">
        <v>75067</v>
      </c>
      <c r="B467" s="4" t="s">
        <v>1750</v>
      </c>
      <c r="C467" s="4" t="s">
        <v>318</v>
      </c>
      <c r="D467" s="4" t="s">
        <v>1751</v>
      </c>
      <c r="E467" s="4" t="s">
        <v>1752</v>
      </c>
      <c r="F467" s="4" t="s">
        <v>2610</v>
      </c>
      <c r="G467" s="4" t="s">
        <v>1927</v>
      </c>
      <c r="H467" s="4" t="s">
        <v>2504</v>
      </c>
      <c r="I467" s="4" t="s">
        <v>2611</v>
      </c>
    </row>
    <row r="468" spans="1:9" x14ac:dyDescent="0.25">
      <c r="A468" s="223">
        <v>75070</v>
      </c>
      <c r="B468" s="4" t="s">
        <v>2703</v>
      </c>
      <c r="C468" s="4" t="s">
        <v>318</v>
      </c>
      <c r="D468" s="4" t="s">
        <v>1739</v>
      </c>
      <c r="E468" s="4" t="s">
        <v>1740</v>
      </c>
      <c r="F468" s="4" t="s">
        <v>2612</v>
      </c>
      <c r="G468" s="4" t="s">
        <v>1927</v>
      </c>
      <c r="H468" s="4" t="s">
        <v>2504</v>
      </c>
      <c r="I468" s="4" t="s">
        <v>2613</v>
      </c>
    </row>
    <row r="469" spans="1:9" x14ac:dyDescent="0.25">
      <c r="A469" s="223">
        <v>75083</v>
      </c>
      <c r="B469" s="4" t="s">
        <v>1665</v>
      </c>
      <c r="C469" s="4" t="s">
        <v>1436</v>
      </c>
      <c r="D469" s="4" t="s">
        <v>1666</v>
      </c>
      <c r="E469" s="4" t="s">
        <v>1667</v>
      </c>
      <c r="F469" s="4" t="s">
        <v>2614</v>
      </c>
      <c r="G469" s="4" t="s">
        <v>1927</v>
      </c>
      <c r="H469" s="4" t="s">
        <v>2511</v>
      </c>
      <c r="I469" s="4" t="s">
        <v>2615</v>
      </c>
    </row>
    <row r="470" spans="1:9" x14ac:dyDescent="0.25">
      <c r="A470" s="223">
        <v>75503</v>
      </c>
      <c r="B470" s="4" t="s">
        <v>2704</v>
      </c>
      <c r="C470" s="4" t="s">
        <v>1674</v>
      </c>
      <c r="D470" s="4" t="s">
        <v>1678</v>
      </c>
      <c r="E470" s="4" t="s">
        <v>1679</v>
      </c>
      <c r="F470" s="4" t="s">
        <v>2616</v>
      </c>
      <c r="G470" s="4" t="s">
        <v>1981</v>
      </c>
      <c r="H470" s="4" t="s">
        <v>2234</v>
      </c>
      <c r="I470" s="4" t="s">
        <v>2617</v>
      </c>
    </row>
    <row r="471" spans="1:9" x14ac:dyDescent="0.25">
      <c r="A471" s="223">
        <v>75520</v>
      </c>
      <c r="B471" s="4" t="s">
        <v>1757</v>
      </c>
      <c r="C471" s="4" t="s">
        <v>1756</v>
      </c>
      <c r="D471" s="4" t="s">
        <v>1758</v>
      </c>
      <c r="E471" s="4" t="s">
        <v>1759</v>
      </c>
      <c r="F471" s="4" t="s">
        <v>2618</v>
      </c>
      <c r="G471" s="4" t="s">
        <v>1981</v>
      </c>
      <c r="H471" s="4" t="s">
        <v>2619</v>
      </c>
      <c r="I471" s="4" t="s">
        <v>2620</v>
      </c>
    </row>
    <row r="472" spans="1:9" x14ac:dyDescent="0.25">
      <c r="A472" s="223">
        <v>75533</v>
      </c>
      <c r="B472" s="4" t="s">
        <v>1760</v>
      </c>
      <c r="C472" s="4" t="s">
        <v>498</v>
      </c>
      <c r="D472" s="4" t="s">
        <v>1761</v>
      </c>
      <c r="E472" s="4" t="s">
        <v>1762</v>
      </c>
      <c r="F472" s="4" t="s">
        <v>2618</v>
      </c>
      <c r="G472" s="4" t="s">
        <v>1981</v>
      </c>
      <c r="H472" s="4" t="s">
        <v>2379</v>
      </c>
      <c r="I472" s="4" t="s">
        <v>2621</v>
      </c>
    </row>
    <row r="473" spans="1:9" x14ac:dyDescent="0.25">
      <c r="A473" s="223">
        <v>75713</v>
      </c>
      <c r="B473" s="4" t="s">
        <v>1776</v>
      </c>
      <c r="C473" s="4" t="s">
        <v>378</v>
      </c>
      <c r="D473" s="4" t="s">
        <v>1775</v>
      </c>
      <c r="E473" s="4" t="s">
        <v>1777</v>
      </c>
      <c r="F473" s="4" t="s">
        <v>2622</v>
      </c>
      <c r="G473" s="4" t="s">
        <v>1961</v>
      </c>
      <c r="H473" s="4" t="s">
        <v>1962</v>
      </c>
      <c r="I473" s="4" t="s">
        <v>2623</v>
      </c>
    </row>
    <row r="474" spans="1:9" x14ac:dyDescent="0.25">
      <c r="A474" s="223">
        <v>75817</v>
      </c>
      <c r="B474" s="4" t="s">
        <v>1766</v>
      </c>
      <c r="C474" s="4" t="s">
        <v>786</v>
      </c>
      <c r="D474" s="4" t="s">
        <v>1767</v>
      </c>
      <c r="E474" s="4" t="s">
        <v>1768</v>
      </c>
      <c r="F474" s="4" t="s">
        <v>2624</v>
      </c>
      <c r="G474" s="4" t="s">
        <v>2029</v>
      </c>
      <c r="H474" s="4" t="s">
        <v>2307</v>
      </c>
      <c r="I474" s="4" t="s">
        <v>2625</v>
      </c>
    </row>
    <row r="475" spans="1:9" x14ac:dyDescent="0.25">
      <c r="A475" s="223">
        <v>75820</v>
      </c>
      <c r="B475" s="4" t="s">
        <v>1668</v>
      </c>
      <c r="C475" s="4" t="s">
        <v>786</v>
      </c>
      <c r="D475" s="4" t="s">
        <v>1669</v>
      </c>
      <c r="E475" s="4" t="s">
        <v>1670</v>
      </c>
      <c r="F475" s="4" t="s">
        <v>2626</v>
      </c>
      <c r="G475" s="4" t="s">
        <v>2029</v>
      </c>
      <c r="H475" s="4" t="s">
        <v>2307</v>
      </c>
      <c r="I475" s="4" t="s">
        <v>2627</v>
      </c>
    </row>
    <row r="476" spans="1:9" x14ac:dyDescent="0.25">
      <c r="A476" s="223">
        <v>75826</v>
      </c>
      <c r="B476" s="4" t="s">
        <v>1792</v>
      </c>
      <c r="C476" s="4" t="s">
        <v>787</v>
      </c>
      <c r="D476" s="4" t="s">
        <v>1790</v>
      </c>
      <c r="E476" s="4" t="s">
        <v>1791</v>
      </c>
      <c r="F476" s="4" t="s">
        <v>2598</v>
      </c>
      <c r="G476" s="4" t="s">
        <v>2029</v>
      </c>
      <c r="H476" s="4" t="s">
        <v>2263</v>
      </c>
      <c r="I476" s="4" t="s">
        <v>2599</v>
      </c>
    </row>
    <row r="477" spans="1:9" x14ac:dyDescent="0.25">
      <c r="A477" s="223">
        <v>75886</v>
      </c>
      <c r="B477" s="4" t="s">
        <v>1671</v>
      </c>
      <c r="C477" s="4" t="s">
        <v>699</v>
      </c>
      <c r="D477" s="4" t="s">
        <v>1672</v>
      </c>
      <c r="E477" s="4" t="s">
        <v>1673</v>
      </c>
      <c r="F477" s="4" t="s">
        <v>2628</v>
      </c>
      <c r="G477" s="4" t="s">
        <v>1927</v>
      </c>
      <c r="H477" s="4" t="s">
        <v>2294</v>
      </c>
      <c r="I477" s="4" t="s">
        <v>2629</v>
      </c>
    </row>
    <row r="478" spans="1:9" x14ac:dyDescent="0.25">
      <c r="A478" s="223">
        <v>75907</v>
      </c>
      <c r="B478" s="4" t="s">
        <v>1780</v>
      </c>
      <c r="C478" s="4" t="s">
        <v>664</v>
      </c>
      <c r="D478" s="4" t="s">
        <v>1778</v>
      </c>
      <c r="E478" s="4" t="s">
        <v>1779</v>
      </c>
      <c r="F478" s="4" t="s">
        <v>2630</v>
      </c>
      <c r="G478" s="4" t="s">
        <v>1927</v>
      </c>
      <c r="H478" s="4" t="s">
        <v>2209</v>
      </c>
      <c r="I478" s="4" t="s">
        <v>2631</v>
      </c>
    </row>
    <row r="479" spans="1:9" x14ac:dyDescent="0.25">
      <c r="A479" s="223">
        <v>75940</v>
      </c>
      <c r="B479" s="4" t="s">
        <v>1772</v>
      </c>
      <c r="C479" s="4" t="s">
        <v>278</v>
      </c>
      <c r="D479" s="4" t="s">
        <v>1773</v>
      </c>
      <c r="E479" s="4" t="s">
        <v>1774</v>
      </c>
      <c r="F479" s="4" t="s">
        <v>2632</v>
      </c>
      <c r="G479" s="4" t="s">
        <v>1927</v>
      </c>
      <c r="H479" s="4" t="s">
        <v>2129</v>
      </c>
      <c r="I479" s="4" t="s">
        <v>2633</v>
      </c>
    </row>
    <row r="480" spans="1:9" x14ac:dyDescent="0.25">
      <c r="A480" s="223">
        <v>76001</v>
      </c>
      <c r="B480" s="4" t="s">
        <v>1701</v>
      </c>
      <c r="C480" s="4" t="s">
        <v>228</v>
      </c>
      <c r="D480" s="4" t="s">
        <v>1702</v>
      </c>
      <c r="E480" s="4" t="s">
        <v>1703</v>
      </c>
      <c r="F480" s="4" t="s">
        <v>2604</v>
      </c>
      <c r="G480" s="4" t="s">
        <v>1961</v>
      </c>
      <c r="H480" s="4" t="s">
        <v>2097</v>
      </c>
      <c r="I480" s="4" t="s">
        <v>2634</v>
      </c>
    </row>
    <row r="481" spans="1:9" x14ac:dyDescent="0.25">
      <c r="A481" s="223">
        <v>76015</v>
      </c>
      <c r="B481" s="4" t="s">
        <v>1746</v>
      </c>
      <c r="C481" s="4" t="s">
        <v>1747</v>
      </c>
      <c r="D481" s="4" t="s">
        <v>1748</v>
      </c>
      <c r="E481" s="4" t="s">
        <v>1749</v>
      </c>
      <c r="F481" s="4" t="s">
        <v>2600</v>
      </c>
      <c r="G481" s="4" t="s">
        <v>1961</v>
      </c>
      <c r="H481" s="4" t="s">
        <v>2107</v>
      </c>
      <c r="I481" s="4" t="s">
        <v>2635</v>
      </c>
    </row>
    <row r="482" spans="1:9" x14ac:dyDescent="0.25">
      <c r="A482" s="223">
        <v>76058</v>
      </c>
      <c r="B482" s="4" t="s">
        <v>1704</v>
      </c>
      <c r="C482" s="4" t="s">
        <v>577</v>
      </c>
      <c r="D482" s="4" t="s">
        <v>1705</v>
      </c>
      <c r="E482" s="4" t="s">
        <v>1706</v>
      </c>
      <c r="F482" s="4" t="s">
        <v>2604</v>
      </c>
      <c r="G482" s="4" t="s">
        <v>1981</v>
      </c>
      <c r="H482" s="4" t="s">
        <v>2268</v>
      </c>
      <c r="I482" s="4" t="s">
        <v>2636</v>
      </c>
    </row>
    <row r="483" spans="1:9" x14ac:dyDescent="0.25">
      <c r="A483" s="223">
        <v>76061</v>
      </c>
      <c r="B483" s="4" t="s">
        <v>1769</v>
      </c>
      <c r="C483" s="4" t="s">
        <v>577</v>
      </c>
      <c r="D483" s="4" t="s">
        <v>1770</v>
      </c>
      <c r="E483" s="4" t="s">
        <v>1771</v>
      </c>
      <c r="F483" s="4" t="s">
        <v>2624</v>
      </c>
      <c r="G483" s="4" t="s">
        <v>1981</v>
      </c>
      <c r="H483" s="4" t="s">
        <v>2268</v>
      </c>
      <c r="I483" s="4" t="s">
        <v>2637</v>
      </c>
    </row>
    <row r="484" spans="1:9" x14ac:dyDescent="0.25">
      <c r="A484" s="223">
        <v>76099</v>
      </c>
      <c r="B484" s="4" t="s">
        <v>1804</v>
      </c>
      <c r="C484" s="4" t="s">
        <v>1805</v>
      </c>
      <c r="D484" s="4" t="s">
        <v>1806</v>
      </c>
      <c r="E484" s="4" t="s">
        <v>1807</v>
      </c>
      <c r="F484" s="4" t="s">
        <v>2638</v>
      </c>
      <c r="G484" s="4" t="s">
        <v>1981</v>
      </c>
      <c r="H484" s="4" t="s">
        <v>2198</v>
      </c>
      <c r="I484" s="4" t="s">
        <v>2639</v>
      </c>
    </row>
    <row r="485" spans="1:9" x14ac:dyDescent="0.25">
      <c r="A485" s="223">
        <v>76105</v>
      </c>
      <c r="B485" s="4" t="s">
        <v>1707</v>
      </c>
      <c r="C485" s="4" t="s">
        <v>1043</v>
      </c>
      <c r="D485" s="4" t="s">
        <v>1708</v>
      </c>
      <c r="E485" s="4" t="s">
        <v>1709</v>
      </c>
      <c r="F485" s="4" t="s">
        <v>2604</v>
      </c>
      <c r="G485" s="4" t="s">
        <v>1981</v>
      </c>
      <c r="H485" s="4" t="s">
        <v>2234</v>
      </c>
      <c r="I485" s="4" t="s">
        <v>2640</v>
      </c>
    </row>
    <row r="486" spans="1:9" x14ac:dyDescent="0.25">
      <c r="A486" s="223">
        <v>76118</v>
      </c>
      <c r="B486" s="4" t="s">
        <v>1710</v>
      </c>
      <c r="C486" s="4" t="s">
        <v>996</v>
      </c>
      <c r="D486" s="4" t="s">
        <v>1711</v>
      </c>
      <c r="E486" s="4" t="s">
        <v>1712</v>
      </c>
      <c r="F486" s="4" t="s">
        <v>2604</v>
      </c>
      <c r="G486" s="4" t="s">
        <v>1981</v>
      </c>
      <c r="H486" s="4" t="s">
        <v>2198</v>
      </c>
      <c r="I486" s="4" t="s">
        <v>2641</v>
      </c>
    </row>
    <row r="487" spans="1:9" x14ac:dyDescent="0.25">
      <c r="A487" s="223">
        <v>76121</v>
      </c>
      <c r="B487" s="4" t="s">
        <v>1808</v>
      </c>
      <c r="C487" s="4" t="s">
        <v>996</v>
      </c>
      <c r="D487" s="4" t="s">
        <v>1809</v>
      </c>
      <c r="E487" s="4" t="s">
        <v>1810</v>
      </c>
      <c r="F487" s="4" t="s">
        <v>2638</v>
      </c>
      <c r="G487" s="4" t="s">
        <v>1981</v>
      </c>
      <c r="H487" s="4" t="s">
        <v>2198</v>
      </c>
      <c r="I487" s="4" t="s">
        <v>2642</v>
      </c>
    </row>
    <row r="488" spans="1:9" x14ac:dyDescent="0.25">
      <c r="A488" s="223">
        <v>76129</v>
      </c>
      <c r="B488" s="4" t="s">
        <v>1811</v>
      </c>
      <c r="C488" s="4" t="s">
        <v>1674</v>
      </c>
      <c r="D488" s="4" t="s">
        <v>1812</v>
      </c>
      <c r="E488" s="4" t="s">
        <v>1813</v>
      </c>
      <c r="F488" s="4" t="s">
        <v>2638</v>
      </c>
      <c r="G488" s="4" t="s">
        <v>1981</v>
      </c>
      <c r="H488" s="4" t="s">
        <v>2242</v>
      </c>
      <c r="I488" s="4" t="s">
        <v>2643</v>
      </c>
    </row>
    <row r="489" spans="1:9" x14ac:dyDescent="0.25">
      <c r="A489" s="223">
        <v>76135</v>
      </c>
      <c r="B489" s="4" t="s">
        <v>2705</v>
      </c>
      <c r="C489" s="4" t="s">
        <v>1798</v>
      </c>
      <c r="D489" s="4" t="s">
        <v>1799</v>
      </c>
      <c r="E489" s="4" t="s">
        <v>1800</v>
      </c>
      <c r="F489" s="4" t="s">
        <v>2644</v>
      </c>
      <c r="G489" s="4" t="s">
        <v>2029</v>
      </c>
      <c r="H489" s="4" t="s">
        <v>2171</v>
      </c>
      <c r="I489" s="4" t="s">
        <v>2645</v>
      </c>
    </row>
    <row r="490" spans="1:9" x14ac:dyDescent="0.25">
      <c r="A490" s="223">
        <v>76143</v>
      </c>
      <c r="B490" s="4" t="s">
        <v>2706</v>
      </c>
      <c r="C490" s="4" t="s">
        <v>787</v>
      </c>
      <c r="D490" s="4" t="s">
        <v>1713</v>
      </c>
      <c r="E490" s="4" t="s">
        <v>1714</v>
      </c>
      <c r="F490" s="4" t="s">
        <v>2604</v>
      </c>
      <c r="G490" s="4" t="s">
        <v>2029</v>
      </c>
      <c r="H490" s="4" t="s">
        <v>2263</v>
      </c>
      <c r="I490" s="4" t="s">
        <v>2646</v>
      </c>
    </row>
    <row r="491" spans="1:9" x14ac:dyDescent="0.25">
      <c r="A491" s="223">
        <v>76151</v>
      </c>
      <c r="B491" s="4" t="s">
        <v>2647</v>
      </c>
      <c r="C491" s="4" t="s">
        <v>427</v>
      </c>
      <c r="D491" s="4" t="s">
        <v>1793</v>
      </c>
      <c r="E491" s="4" t="s">
        <v>1794</v>
      </c>
      <c r="F491" s="4" t="s">
        <v>2648</v>
      </c>
      <c r="G491" s="4" t="s">
        <v>1961</v>
      </c>
      <c r="H491" s="4" t="s">
        <v>2175</v>
      </c>
      <c r="I491" s="4" t="s">
        <v>2649</v>
      </c>
    </row>
    <row r="492" spans="1:9" x14ac:dyDescent="0.25">
      <c r="A492" s="223">
        <v>76164</v>
      </c>
      <c r="B492" s="4" t="s">
        <v>1715</v>
      </c>
      <c r="C492" s="4" t="s">
        <v>1280</v>
      </c>
      <c r="D492" s="4" t="s">
        <v>1716</v>
      </c>
      <c r="E492" s="4" t="s">
        <v>1717</v>
      </c>
      <c r="F492" s="4" t="s">
        <v>2604</v>
      </c>
      <c r="G492" s="4" t="s">
        <v>1961</v>
      </c>
      <c r="H492" s="4" t="s">
        <v>2035</v>
      </c>
      <c r="I492" s="4" t="s">
        <v>2650</v>
      </c>
    </row>
    <row r="493" spans="1:9" x14ac:dyDescent="0.25">
      <c r="A493" s="223">
        <v>76189</v>
      </c>
      <c r="B493" s="4" t="s">
        <v>2707</v>
      </c>
      <c r="C493" s="4" t="s">
        <v>56</v>
      </c>
      <c r="D493" s="4" t="s">
        <v>1683</v>
      </c>
      <c r="E493" s="4" t="s">
        <v>1684</v>
      </c>
      <c r="F493" s="4" t="s">
        <v>2651</v>
      </c>
      <c r="G493" s="4" t="s">
        <v>1927</v>
      </c>
      <c r="H493" s="4" t="s">
        <v>1928</v>
      </c>
      <c r="I493" s="4" t="s">
        <v>2652</v>
      </c>
    </row>
    <row r="494" spans="1:9" x14ac:dyDescent="0.25">
      <c r="A494" s="223">
        <v>76194</v>
      </c>
      <c r="B494" s="4" t="s">
        <v>1730</v>
      </c>
      <c r="C494" s="4" t="s">
        <v>919</v>
      </c>
      <c r="D494" s="4" t="s">
        <v>1731</v>
      </c>
      <c r="E494" s="4" t="s">
        <v>1732</v>
      </c>
      <c r="F494" s="4" t="s">
        <v>2653</v>
      </c>
      <c r="G494" s="4" t="s">
        <v>1948</v>
      </c>
      <c r="H494" s="4" t="s">
        <v>2364</v>
      </c>
      <c r="I494" s="4" t="s">
        <v>2654</v>
      </c>
    </row>
    <row r="495" spans="1:9" x14ac:dyDescent="0.25">
      <c r="A495" s="223">
        <v>76208</v>
      </c>
      <c r="B495" s="4" t="s">
        <v>1787</v>
      </c>
      <c r="C495" s="4" t="s">
        <v>1296</v>
      </c>
      <c r="D495" s="4" t="s">
        <v>1788</v>
      </c>
      <c r="E495" s="4" t="s">
        <v>1789</v>
      </c>
      <c r="F495" s="4" t="s">
        <v>2655</v>
      </c>
      <c r="G495" s="4" t="s">
        <v>1948</v>
      </c>
      <c r="H495" s="4" t="s">
        <v>2464</v>
      </c>
      <c r="I495" s="4" t="s">
        <v>2656</v>
      </c>
    </row>
    <row r="496" spans="1:9" x14ac:dyDescent="0.25">
      <c r="A496" s="223">
        <v>76241</v>
      </c>
      <c r="B496" s="4" t="s">
        <v>1687</v>
      </c>
      <c r="C496" s="4" t="s">
        <v>120</v>
      </c>
      <c r="D496" s="4" t="s">
        <v>1688</v>
      </c>
      <c r="E496" s="4" t="s">
        <v>1689</v>
      </c>
      <c r="F496" s="4" t="s">
        <v>2657</v>
      </c>
      <c r="G496" s="4" t="s">
        <v>1981</v>
      </c>
      <c r="H496" s="4" t="s">
        <v>2437</v>
      </c>
      <c r="I496" s="4" t="s">
        <v>2658</v>
      </c>
    </row>
    <row r="497" spans="1:9" x14ac:dyDescent="0.25">
      <c r="A497" s="223">
        <v>76254</v>
      </c>
      <c r="B497" s="4" t="s">
        <v>1659</v>
      </c>
      <c r="C497" s="4" t="s">
        <v>1296</v>
      </c>
      <c r="D497" s="4" t="s">
        <v>1660</v>
      </c>
      <c r="E497" s="4" t="s">
        <v>1661</v>
      </c>
      <c r="F497" s="4" t="s">
        <v>2659</v>
      </c>
      <c r="G497" s="4" t="s">
        <v>1948</v>
      </c>
      <c r="H497" s="4" t="s">
        <v>2490</v>
      </c>
      <c r="I497" s="4" t="s">
        <v>2660</v>
      </c>
    </row>
    <row r="498" spans="1:9" x14ac:dyDescent="0.25">
      <c r="A498" s="223">
        <v>76268</v>
      </c>
      <c r="B498" s="4" t="s">
        <v>1690</v>
      </c>
      <c r="C498" s="4" t="s">
        <v>56</v>
      </c>
      <c r="D498" s="4" t="s">
        <v>1691</v>
      </c>
      <c r="E498" s="4" t="s">
        <v>1692</v>
      </c>
      <c r="F498" s="4" t="s">
        <v>2661</v>
      </c>
      <c r="G498" s="4" t="s">
        <v>1927</v>
      </c>
      <c r="H498" s="4" t="s">
        <v>1928</v>
      </c>
      <c r="I498" s="4" t="s">
        <v>2662</v>
      </c>
    </row>
    <row r="499" spans="1:9" x14ac:dyDescent="0.25">
      <c r="A499" s="223">
        <v>76271</v>
      </c>
      <c r="B499" s="4" t="s">
        <v>1781</v>
      </c>
      <c r="C499" s="4" t="s">
        <v>1436</v>
      </c>
      <c r="D499" s="4" t="s">
        <v>1782</v>
      </c>
      <c r="E499" s="4" t="s">
        <v>1783</v>
      </c>
      <c r="F499" s="4" t="s">
        <v>2663</v>
      </c>
      <c r="G499" s="4" t="s">
        <v>1927</v>
      </c>
      <c r="H499" s="4" t="s">
        <v>2518</v>
      </c>
      <c r="I499" s="4" t="s">
        <v>2664</v>
      </c>
    </row>
    <row r="500" spans="1:9" x14ac:dyDescent="0.25">
      <c r="A500" s="223">
        <v>76284</v>
      </c>
      <c r="B500" s="4" t="s">
        <v>2708</v>
      </c>
      <c r="C500" s="4" t="s">
        <v>1436</v>
      </c>
      <c r="D500" s="4" t="s">
        <v>1685</v>
      </c>
      <c r="E500" s="4" t="s">
        <v>1686</v>
      </c>
      <c r="F500" s="4" t="s">
        <v>2665</v>
      </c>
      <c r="G500" s="4" t="s">
        <v>1927</v>
      </c>
      <c r="H500" s="4" t="s">
        <v>2511</v>
      </c>
      <c r="I500" s="4" t="s">
        <v>2666</v>
      </c>
    </row>
    <row r="501" spans="1:9" x14ac:dyDescent="0.25">
      <c r="A501" s="223">
        <v>76301</v>
      </c>
      <c r="B501" s="4" t="s">
        <v>1693</v>
      </c>
      <c r="C501" s="4" t="s">
        <v>1436</v>
      </c>
      <c r="D501" s="4" t="s">
        <v>1694</v>
      </c>
      <c r="E501" s="4" t="s">
        <v>1695</v>
      </c>
      <c r="F501" s="4" t="s">
        <v>2667</v>
      </c>
      <c r="G501" s="4" t="s">
        <v>1927</v>
      </c>
      <c r="H501" s="4" t="s">
        <v>2520</v>
      </c>
      <c r="I501" s="4" t="s">
        <v>2668</v>
      </c>
    </row>
    <row r="502" spans="1:9" x14ac:dyDescent="0.25">
      <c r="A502" s="223">
        <v>76328</v>
      </c>
      <c r="B502" s="4" t="s">
        <v>1754</v>
      </c>
      <c r="C502" s="4" t="s">
        <v>726</v>
      </c>
      <c r="D502" s="4" t="s">
        <v>1753</v>
      </c>
      <c r="E502" s="4" t="s">
        <v>1755</v>
      </c>
      <c r="F502" s="4" t="s">
        <v>2669</v>
      </c>
      <c r="G502" s="4" t="s">
        <v>1927</v>
      </c>
      <c r="H502" s="4" t="s">
        <v>2304</v>
      </c>
      <c r="I502" s="4" t="s">
        <v>2670</v>
      </c>
    </row>
    <row r="503" spans="1:9" x14ac:dyDescent="0.25">
      <c r="A503" s="223">
        <v>76361</v>
      </c>
      <c r="B503" s="4" t="s">
        <v>1718</v>
      </c>
      <c r="C503" s="4" t="s">
        <v>1296</v>
      </c>
      <c r="D503" s="4" t="s">
        <v>1719</v>
      </c>
      <c r="E503" s="4" t="s">
        <v>1720</v>
      </c>
      <c r="F503" s="4" t="s">
        <v>2604</v>
      </c>
      <c r="G503" s="4" t="s">
        <v>1948</v>
      </c>
      <c r="H503" s="4" t="s">
        <v>2466</v>
      </c>
      <c r="I503" s="4" t="s">
        <v>2671</v>
      </c>
    </row>
    <row r="504" spans="1:9" x14ac:dyDescent="0.25">
      <c r="A504" s="223">
        <v>76388</v>
      </c>
      <c r="B504" s="4" t="s">
        <v>1763</v>
      </c>
      <c r="C504" s="4" t="s">
        <v>1511</v>
      </c>
      <c r="D504" s="4" t="s">
        <v>1764</v>
      </c>
      <c r="E504" s="4" t="s">
        <v>1765</v>
      </c>
      <c r="F504" s="4" t="s">
        <v>2672</v>
      </c>
      <c r="G504" s="4" t="s">
        <v>1948</v>
      </c>
      <c r="H504" s="4" t="s">
        <v>2534</v>
      </c>
      <c r="I504" s="4" t="s">
        <v>2673</v>
      </c>
    </row>
    <row r="505" spans="1:9" x14ac:dyDescent="0.25">
      <c r="A505" s="223">
        <v>76464</v>
      </c>
      <c r="B505" s="4" t="s">
        <v>1680</v>
      </c>
      <c r="C505" s="4" t="s">
        <v>1492</v>
      </c>
      <c r="D505" s="4" t="s">
        <v>1681</v>
      </c>
      <c r="E505" s="4" t="s">
        <v>1682</v>
      </c>
      <c r="F505" s="4" t="s">
        <v>2674</v>
      </c>
      <c r="G505" s="4" t="s">
        <v>2029</v>
      </c>
      <c r="H505" s="4" t="s">
        <v>2526</v>
      </c>
      <c r="I505" s="4" t="s">
        <v>2527</v>
      </c>
    </row>
    <row r="506" spans="1:9" x14ac:dyDescent="0.25">
      <c r="A506" s="223">
        <v>76478</v>
      </c>
      <c r="B506" s="4" t="s">
        <v>2709</v>
      </c>
      <c r="C506" s="4" t="s">
        <v>852</v>
      </c>
      <c r="D506" s="4" t="s">
        <v>1696</v>
      </c>
      <c r="E506" s="4" t="s">
        <v>1697</v>
      </c>
      <c r="F506" s="4" t="s">
        <v>2675</v>
      </c>
      <c r="G506" s="4" t="s">
        <v>2029</v>
      </c>
      <c r="H506" s="4" t="s">
        <v>2344</v>
      </c>
      <c r="I506" s="4" t="s">
        <v>2676</v>
      </c>
    </row>
    <row r="507" spans="1:9" x14ac:dyDescent="0.25">
      <c r="A507" s="223">
        <v>76481</v>
      </c>
      <c r="B507" s="4" t="s">
        <v>1727</v>
      </c>
      <c r="C507" s="4" t="s">
        <v>852</v>
      </c>
      <c r="D507" s="4" t="s">
        <v>1728</v>
      </c>
      <c r="E507" s="4" t="s">
        <v>1729</v>
      </c>
      <c r="F507" s="4" t="s">
        <v>2677</v>
      </c>
      <c r="G507" s="4" t="s">
        <v>2029</v>
      </c>
      <c r="H507" s="4" t="s">
        <v>2344</v>
      </c>
      <c r="I507" s="4" t="s">
        <v>2678</v>
      </c>
    </row>
    <row r="508" spans="1:9" x14ac:dyDescent="0.25">
      <c r="A508" s="223">
        <v>76508</v>
      </c>
      <c r="B508" s="4" t="s">
        <v>1721</v>
      </c>
      <c r="C508" s="4" t="s">
        <v>927</v>
      </c>
      <c r="D508" s="4" t="s">
        <v>1722</v>
      </c>
      <c r="E508" s="4" t="s">
        <v>1723</v>
      </c>
      <c r="F508" s="4" t="s">
        <v>2604</v>
      </c>
      <c r="G508" s="4" t="s">
        <v>1948</v>
      </c>
      <c r="H508" s="4" t="s">
        <v>2368</v>
      </c>
      <c r="I508" s="4" t="s">
        <v>2679</v>
      </c>
    </row>
    <row r="509" spans="1:9" x14ac:dyDescent="0.25">
      <c r="A509" s="223">
        <v>76538</v>
      </c>
      <c r="B509" s="4" t="s">
        <v>1724</v>
      </c>
      <c r="C509" s="4" t="s">
        <v>1209</v>
      </c>
      <c r="D509" s="4" t="s">
        <v>1725</v>
      </c>
      <c r="E509" s="4" t="s">
        <v>1726</v>
      </c>
      <c r="F509" s="4" t="s">
        <v>2604</v>
      </c>
      <c r="G509" s="4" t="s">
        <v>1948</v>
      </c>
      <c r="H509" s="4" t="s">
        <v>1949</v>
      </c>
      <c r="I509" s="4" t="s">
        <v>2680</v>
      </c>
    </row>
    <row r="510" spans="1:9" x14ac:dyDescent="0.25">
      <c r="A510" s="223">
        <v>76541</v>
      </c>
      <c r="B510" s="4" t="s">
        <v>2710</v>
      </c>
      <c r="C510" s="4" t="s">
        <v>1662</v>
      </c>
      <c r="D510" s="4" t="s">
        <v>1663</v>
      </c>
      <c r="E510" s="4" t="s">
        <v>1664</v>
      </c>
      <c r="F510" s="4" t="s">
        <v>2659</v>
      </c>
      <c r="G510" s="4" t="s">
        <v>1948</v>
      </c>
      <c r="H510" s="4" t="s">
        <v>2416</v>
      </c>
      <c r="I510" s="4" t="s">
        <v>2681</v>
      </c>
    </row>
    <row r="511" spans="1:9" x14ac:dyDescent="0.25">
      <c r="A511" s="223">
        <v>76601</v>
      </c>
      <c r="B511" s="4" t="s">
        <v>1795</v>
      </c>
      <c r="C511" s="4" t="s">
        <v>614</v>
      </c>
      <c r="D511" s="4" t="s">
        <v>1796</v>
      </c>
      <c r="E511" s="4" t="s">
        <v>1797</v>
      </c>
      <c r="F511" s="4" t="s">
        <v>2682</v>
      </c>
      <c r="G511" s="4" t="s">
        <v>1927</v>
      </c>
      <c r="H511" s="4" t="s">
        <v>2190</v>
      </c>
      <c r="I511" s="4" t="s">
        <v>2193</v>
      </c>
    </row>
    <row r="512" spans="1:9" x14ac:dyDescent="0.25">
      <c r="A512" s="223">
        <v>79005</v>
      </c>
      <c r="B512" s="4" t="s">
        <v>1817</v>
      </c>
      <c r="C512" s="4" t="s">
        <v>1436</v>
      </c>
      <c r="D512" s="4" t="s">
        <v>1818</v>
      </c>
      <c r="E512" s="4" t="s">
        <v>1819</v>
      </c>
      <c r="F512" s="4" t="s">
        <v>2683</v>
      </c>
      <c r="G512" s="4" t="s">
        <v>1927</v>
      </c>
      <c r="H512" s="4" t="s">
        <v>2520</v>
      </c>
      <c r="I512" s="4" t="s">
        <v>2684</v>
      </c>
    </row>
    <row r="513" spans="1:9" x14ac:dyDescent="0.25">
      <c r="A513" s="223">
        <v>79018</v>
      </c>
      <c r="B513" s="4" t="s">
        <v>1823</v>
      </c>
      <c r="C513" s="4" t="s">
        <v>1511</v>
      </c>
      <c r="D513" s="4" t="s">
        <v>1824</v>
      </c>
      <c r="E513" s="4" t="s">
        <v>1825</v>
      </c>
      <c r="F513" s="4" t="s">
        <v>2685</v>
      </c>
      <c r="G513" s="4" t="s">
        <v>1948</v>
      </c>
      <c r="H513" s="4" t="s">
        <v>2534</v>
      </c>
      <c r="I513" s="4" t="s">
        <v>2686</v>
      </c>
    </row>
    <row r="514" spans="1:9" x14ac:dyDescent="0.25">
      <c r="A514" s="223">
        <v>79048</v>
      </c>
      <c r="B514" s="4" t="s">
        <v>1733</v>
      </c>
      <c r="C514" s="4" t="s">
        <v>1280</v>
      </c>
      <c r="D514" s="4" t="s">
        <v>1734</v>
      </c>
      <c r="E514" s="4" t="s">
        <v>1735</v>
      </c>
      <c r="F514" s="4" t="s">
        <v>2687</v>
      </c>
      <c r="G514" s="4" t="s">
        <v>1961</v>
      </c>
      <c r="H514" s="4" t="s">
        <v>2035</v>
      </c>
      <c r="I514" s="4" t="s">
        <v>2688</v>
      </c>
    </row>
    <row r="515" spans="1:9" x14ac:dyDescent="0.25">
      <c r="A515" s="223">
        <v>79111</v>
      </c>
      <c r="B515" s="4" t="s">
        <v>1820</v>
      </c>
      <c r="C515" s="4" t="s">
        <v>318</v>
      </c>
      <c r="D515" s="4" t="s">
        <v>1821</v>
      </c>
      <c r="E515" s="4" t="s">
        <v>1822</v>
      </c>
      <c r="F515" s="4" t="s">
        <v>2683</v>
      </c>
      <c r="G515" s="4" t="s">
        <v>1927</v>
      </c>
      <c r="H515" s="4" t="s">
        <v>2499</v>
      </c>
      <c r="I515" s="4" t="s">
        <v>2689</v>
      </c>
    </row>
    <row r="516" spans="1:9" x14ac:dyDescent="0.25">
      <c r="A516" s="223">
        <v>79124</v>
      </c>
      <c r="B516" s="4" t="s">
        <v>1736</v>
      </c>
      <c r="C516" s="4" t="s">
        <v>1296</v>
      </c>
      <c r="D516" s="4" t="s">
        <v>1737</v>
      </c>
      <c r="E516" s="4" t="s">
        <v>1738</v>
      </c>
      <c r="F516" s="4" t="s">
        <v>2690</v>
      </c>
      <c r="G516" s="4" t="s">
        <v>1948</v>
      </c>
      <c r="H516" s="4" t="s">
        <v>2476</v>
      </c>
      <c r="I516" s="4" t="s">
        <v>2691</v>
      </c>
    </row>
    <row r="517" spans="1:9" x14ac:dyDescent="0.25">
      <c r="A517" s="223">
        <v>79201</v>
      </c>
      <c r="B517" s="4" t="s">
        <v>1814</v>
      </c>
      <c r="C517" s="4" t="s">
        <v>1511</v>
      </c>
      <c r="D517" s="4" t="s">
        <v>1815</v>
      </c>
      <c r="E517" s="4" t="s">
        <v>1816</v>
      </c>
      <c r="F517" s="4" t="s">
        <v>2692</v>
      </c>
      <c r="G517" s="4" t="s">
        <v>1948</v>
      </c>
      <c r="H517" s="4" t="s">
        <v>2534</v>
      </c>
      <c r="I517" s="4" t="s">
        <v>2693</v>
      </c>
    </row>
    <row r="518" spans="1:9" x14ac:dyDescent="0.25">
      <c r="A518" s="223">
        <v>79318</v>
      </c>
      <c r="B518" s="4" t="s">
        <v>1784</v>
      </c>
      <c r="C518" s="4" t="s">
        <v>1436</v>
      </c>
      <c r="D518" s="4" t="s">
        <v>1785</v>
      </c>
      <c r="E518" s="4" t="s">
        <v>1786</v>
      </c>
      <c r="F518" s="4" t="s">
        <v>2663</v>
      </c>
      <c r="G518" s="4" t="s">
        <v>1927</v>
      </c>
      <c r="H518" s="4" t="s">
        <v>2520</v>
      </c>
      <c r="I518" s="4" t="s">
        <v>2694</v>
      </c>
    </row>
    <row r="519" spans="1:9" x14ac:dyDescent="0.25">
      <c r="A519" s="2"/>
      <c r="B519" s="3"/>
      <c r="C519" s="3"/>
      <c r="D519" s="3"/>
      <c r="E519" s="3"/>
    </row>
    <row r="520" spans="1:9" x14ac:dyDescent="0.25">
      <c r="A520" s="2"/>
      <c r="B520" s="3"/>
      <c r="C520" s="3"/>
      <c r="D520" s="3"/>
      <c r="E520" s="3"/>
    </row>
    <row r="521" spans="1:9" x14ac:dyDescent="0.25">
      <c r="A521" s="2"/>
      <c r="B521" s="3"/>
      <c r="C521" s="3"/>
      <c r="D521" s="3"/>
      <c r="E521" s="3"/>
    </row>
    <row r="522" spans="1:9" x14ac:dyDescent="0.25">
      <c r="A522" s="2"/>
      <c r="B522" s="3"/>
      <c r="C522" s="3"/>
      <c r="D522" s="3"/>
      <c r="E522" s="3"/>
    </row>
    <row r="523" spans="1:9" x14ac:dyDescent="0.25">
      <c r="A523" s="2"/>
      <c r="B523" s="3"/>
      <c r="C523" s="3"/>
      <c r="D523" s="3"/>
      <c r="E523" s="3"/>
    </row>
    <row r="524" spans="1:9" x14ac:dyDescent="0.25">
      <c r="A524" s="2"/>
      <c r="B524" s="3"/>
      <c r="C524" s="3"/>
      <c r="D524" s="3"/>
      <c r="E524" s="3"/>
    </row>
    <row r="525" spans="1:9" x14ac:dyDescent="0.25">
      <c r="A525" s="2"/>
      <c r="B525" s="3"/>
      <c r="C525" s="3"/>
      <c r="D525" s="3"/>
      <c r="E525" s="3"/>
    </row>
    <row r="526" spans="1:9" x14ac:dyDescent="0.25">
      <c r="A526" s="2"/>
      <c r="B526" s="3"/>
      <c r="C526" s="3"/>
      <c r="D526" s="3"/>
      <c r="E526" s="3"/>
    </row>
    <row r="527" spans="1:9" x14ac:dyDescent="0.25">
      <c r="A527" s="2"/>
      <c r="B527" s="3"/>
      <c r="C527" s="3"/>
      <c r="D527" s="3"/>
      <c r="E527" s="3"/>
    </row>
    <row r="528" spans="1:9" x14ac:dyDescent="0.25">
      <c r="A528" s="2"/>
      <c r="B528" s="3"/>
      <c r="C528" s="3"/>
      <c r="D528" s="3"/>
      <c r="E528" s="3"/>
    </row>
    <row r="529" spans="1:5" x14ac:dyDescent="0.25">
      <c r="A529" s="2"/>
      <c r="B529" s="3"/>
      <c r="C529" s="3"/>
      <c r="D529" s="3"/>
      <c r="E529" s="3"/>
    </row>
    <row r="530" spans="1:5" x14ac:dyDescent="0.25">
      <c r="A530" s="2"/>
      <c r="B530" s="3"/>
      <c r="C530" s="3"/>
      <c r="D530" s="3"/>
      <c r="E530" s="3"/>
    </row>
    <row r="531" spans="1:5" x14ac:dyDescent="0.25">
      <c r="A531" s="2"/>
      <c r="B531" s="3"/>
      <c r="C531" s="3"/>
      <c r="D531" s="3"/>
      <c r="E531" s="3"/>
    </row>
    <row r="532" spans="1:5" x14ac:dyDescent="0.25">
      <c r="A532" s="2"/>
      <c r="B532" s="3"/>
      <c r="C532" s="3"/>
      <c r="D532" s="3"/>
      <c r="E532" s="3"/>
    </row>
    <row r="533" spans="1:5" x14ac:dyDescent="0.25">
      <c r="A533" s="2"/>
      <c r="B533" s="3"/>
      <c r="C533" s="3"/>
      <c r="D533" s="3"/>
      <c r="E533" s="3"/>
    </row>
    <row r="534" spans="1:5" x14ac:dyDescent="0.25">
      <c r="A534" s="2"/>
      <c r="B534" s="3"/>
      <c r="C534" s="3"/>
      <c r="D534" s="3"/>
      <c r="E534" s="3"/>
    </row>
    <row r="535" spans="1:5" x14ac:dyDescent="0.25">
      <c r="A535" s="2"/>
      <c r="B535" s="3"/>
      <c r="C535" s="3"/>
      <c r="D535" s="3"/>
      <c r="E535" s="3"/>
    </row>
    <row r="536" spans="1:5" x14ac:dyDescent="0.25">
      <c r="A536" s="2"/>
      <c r="B536" s="3"/>
      <c r="C536" s="3"/>
      <c r="D536" s="3"/>
      <c r="E536" s="3"/>
    </row>
    <row r="537" spans="1:5" x14ac:dyDescent="0.25">
      <c r="A537" s="2"/>
      <c r="B537" s="3"/>
      <c r="C537" s="3"/>
      <c r="D537" s="3"/>
      <c r="E537" s="3"/>
    </row>
    <row r="538" spans="1:5" x14ac:dyDescent="0.25">
      <c r="A538" s="2"/>
      <c r="B538" s="3"/>
      <c r="C538" s="3"/>
      <c r="D538" s="3"/>
      <c r="E538" s="3"/>
    </row>
    <row r="539" spans="1:5" x14ac:dyDescent="0.25">
      <c r="A539" s="2"/>
      <c r="B539" s="3"/>
      <c r="C539" s="3"/>
      <c r="D539" s="3"/>
      <c r="E539" s="3"/>
    </row>
    <row r="540" spans="1:5" x14ac:dyDescent="0.25">
      <c r="A540" s="2"/>
      <c r="B540" s="3"/>
      <c r="C540" s="3"/>
      <c r="D540" s="3"/>
      <c r="E540" s="3"/>
    </row>
    <row r="541" spans="1:5" x14ac:dyDescent="0.25">
      <c r="A541" s="2"/>
      <c r="B541" s="3"/>
      <c r="C541" s="3"/>
      <c r="D541" s="3"/>
      <c r="E541" s="3"/>
    </row>
    <row r="542" spans="1:5" x14ac:dyDescent="0.25">
      <c r="A542" s="2"/>
      <c r="B542" s="3"/>
      <c r="C542" s="3"/>
      <c r="D542" s="3"/>
      <c r="E542" s="3"/>
    </row>
    <row r="543" spans="1:5" x14ac:dyDescent="0.25">
      <c r="A543" s="2"/>
      <c r="B543" s="3"/>
      <c r="C543" s="3"/>
      <c r="D543" s="3"/>
      <c r="E543" s="3"/>
    </row>
    <row r="544" spans="1:5" x14ac:dyDescent="0.25">
      <c r="A544" s="2"/>
      <c r="B544" s="3"/>
      <c r="C544" s="3"/>
      <c r="D544" s="3"/>
      <c r="E544" s="3"/>
    </row>
    <row r="545" spans="1:5" x14ac:dyDescent="0.25">
      <c r="A545" s="2"/>
      <c r="B545" s="3"/>
      <c r="C545" s="3"/>
      <c r="D545" s="3"/>
      <c r="E545" s="3"/>
    </row>
    <row r="546" spans="1:5" x14ac:dyDescent="0.25">
      <c r="A546" s="2"/>
      <c r="B546" s="3"/>
      <c r="C546" s="3"/>
      <c r="D546" s="3"/>
      <c r="E546" s="3"/>
    </row>
    <row r="547" spans="1:5" x14ac:dyDescent="0.25">
      <c r="A547" s="2"/>
      <c r="B547" s="3"/>
      <c r="C547" s="3"/>
      <c r="D547" s="3"/>
      <c r="E547" s="3"/>
    </row>
    <row r="548" spans="1:5" x14ac:dyDescent="0.25">
      <c r="A548" s="2"/>
      <c r="B548" s="3"/>
      <c r="C548" s="3"/>
      <c r="D548" s="3"/>
      <c r="E548" s="3"/>
    </row>
    <row r="549" spans="1:5" x14ac:dyDescent="0.25">
      <c r="A549" s="2"/>
      <c r="B549" s="3"/>
      <c r="C549" s="3"/>
      <c r="D549" s="3"/>
      <c r="E549" s="3"/>
    </row>
    <row r="550" spans="1:5" x14ac:dyDescent="0.25">
      <c r="A550" s="2"/>
      <c r="B550" s="3"/>
      <c r="C550" s="3"/>
      <c r="D550" s="3"/>
      <c r="E550" s="3"/>
    </row>
    <row r="551" spans="1:5" x14ac:dyDescent="0.25">
      <c r="A551" s="2"/>
      <c r="B551" s="3"/>
      <c r="C551" s="3"/>
      <c r="D551" s="3"/>
      <c r="E551" s="3"/>
    </row>
    <row r="552" spans="1:5" x14ac:dyDescent="0.25">
      <c r="A552" s="2"/>
      <c r="B552" s="3"/>
      <c r="C552" s="3"/>
      <c r="D552" s="3"/>
      <c r="E552" s="3"/>
    </row>
    <row r="553" spans="1:5" x14ac:dyDescent="0.25">
      <c r="A553" s="2"/>
      <c r="B553" s="3"/>
      <c r="C553" s="3"/>
      <c r="D553" s="3"/>
      <c r="E553" s="3"/>
    </row>
    <row r="554" spans="1:5" x14ac:dyDescent="0.25">
      <c r="A554" s="2"/>
      <c r="B554" s="3"/>
      <c r="C554" s="3"/>
      <c r="D554" s="3"/>
      <c r="E554" s="3"/>
    </row>
    <row r="555" spans="1:5" x14ac:dyDescent="0.25">
      <c r="A555" s="2"/>
      <c r="B555" s="3"/>
      <c r="C555" s="3"/>
      <c r="D555" s="3"/>
      <c r="E555" s="3"/>
    </row>
    <row r="556" spans="1:5" x14ac:dyDescent="0.25">
      <c r="A556" s="2"/>
      <c r="B556" s="3"/>
      <c r="C556" s="3"/>
      <c r="D556" s="3"/>
      <c r="E556" s="3"/>
    </row>
    <row r="557" spans="1:5" x14ac:dyDescent="0.25">
      <c r="A557" s="2"/>
      <c r="B557" s="3"/>
      <c r="C557" s="3"/>
      <c r="D557" s="3"/>
      <c r="E557" s="3"/>
    </row>
    <row r="558" spans="1:5" x14ac:dyDescent="0.25">
      <c r="A558" s="2"/>
      <c r="B558" s="3"/>
      <c r="C558" s="3"/>
      <c r="D558" s="3"/>
      <c r="E558" s="3"/>
    </row>
    <row r="559" spans="1:5" x14ac:dyDescent="0.25">
      <c r="A559" s="2"/>
      <c r="B559" s="3"/>
      <c r="C559" s="3"/>
      <c r="D559" s="3"/>
      <c r="E559" s="3"/>
    </row>
    <row r="560" spans="1:5" x14ac:dyDescent="0.25">
      <c r="A560" s="2"/>
      <c r="B560" s="3"/>
      <c r="C560" s="3"/>
      <c r="D560" s="3"/>
      <c r="E560" s="3"/>
    </row>
    <row r="561" spans="1:5" x14ac:dyDescent="0.25">
      <c r="A561" s="2"/>
      <c r="B561" s="3"/>
      <c r="C561" s="3"/>
      <c r="D561" s="3"/>
      <c r="E561" s="3"/>
    </row>
    <row r="562" spans="1:5" x14ac:dyDescent="0.25">
      <c r="A562" s="2"/>
      <c r="B562" s="3"/>
      <c r="C562" s="3"/>
      <c r="D562" s="3"/>
      <c r="E562" s="3"/>
    </row>
    <row r="563" spans="1:5" x14ac:dyDescent="0.25">
      <c r="A563" s="2"/>
      <c r="B563" s="3"/>
      <c r="C563" s="3"/>
      <c r="D563" s="3"/>
      <c r="E563" s="3"/>
    </row>
    <row r="564" spans="1:5" x14ac:dyDescent="0.25">
      <c r="A564" s="2"/>
      <c r="B564" s="3"/>
      <c r="C564" s="3"/>
      <c r="D564" s="3"/>
      <c r="E564" s="3"/>
    </row>
    <row r="565" spans="1:5" x14ac:dyDescent="0.25">
      <c r="A565" s="2"/>
      <c r="B565" s="3"/>
      <c r="C565" s="3"/>
      <c r="D565" s="3"/>
      <c r="E565" s="3"/>
    </row>
    <row r="566" spans="1:5" x14ac:dyDescent="0.25">
      <c r="A566" s="2"/>
      <c r="B566" s="3"/>
      <c r="C566" s="3"/>
      <c r="D566" s="3"/>
      <c r="E566" s="3"/>
    </row>
    <row r="567" spans="1:5" x14ac:dyDescent="0.25">
      <c r="A567" s="2"/>
      <c r="B567" s="3"/>
      <c r="C567" s="3"/>
      <c r="D567" s="3"/>
      <c r="E567" s="3"/>
    </row>
    <row r="568" spans="1:5" x14ac:dyDescent="0.25">
      <c r="A568" s="2"/>
      <c r="B568" s="3"/>
      <c r="C568" s="3"/>
      <c r="D568" s="3"/>
      <c r="E568" s="3"/>
    </row>
    <row r="569" spans="1:5" x14ac:dyDescent="0.25">
      <c r="A569" s="2"/>
      <c r="B569" s="3"/>
      <c r="C569" s="3"/>
      <c r="D569" s="3"/>
      <c r="E569" s="3"/>
    </row>
    <row r="570" spans="1:5" x14ac:dyDescent="0.25">
      <c r="A570" s="2"/>
      <c r="B570" s="3"/>
      <c r="C570" s="3"/>
      <c r="D570" s="3"/>
      <c r="E570" s="3"/>
    </row>
    <row r="571" spans="1:5" x14ac:dyDescent="0.25">
      <c r="A571" s="2"/>
      <c r="B571" s="3"/>
      <c r="C571" s="3"/>
      <c r="D571" s="3"/>
      <c r="E571" s="3"/>
    </row>
    <row r="572" spans="1:5" x14ac:dyDescent="0.25">
      <c r="A572" s="2"/>
      <c r="B572" s="3"/>
      <c r="C572" s="3"/>
      <c r="D572" s="3"/>
      <c r="E572" s="3"/>
    </row>
    <row r="573" spans="1:5" x14ac:dyDescent="0.25">
      <c r="A573" s="2"/>
      <c r="B573" s="4"/>
      <c r="C573" s="3"/>
      <c r="D573" s="3"/>
      <c r="E573" s="3"/>
    </row>
    <row r="574" spans="1:5" x14ac:dyDescent="0.25">
      <c r="A574" s="2"/>
      <c r="B574" s="3"/>
      <c r="C574" s="3"/>
      <c r="D574" s="3"/>
      <c r="E574" s="3"/>
    </row>
    <row r="575" spans="1:5" x14ac:dyDescent="0.25">
      <c r="A575" s="2"/>
      <c r="B575" s="3"/>
      <c r="C575" s="3"/>
      <c r="D575" s="3"/>
      <c r="E575" s="3"/>
    </row>
    <row r="576" spans="1:5" x14ac:dyDescent="0.25">
      <c r="A576" s="2"/>
      <c r="B576" s="3"/>
      <c r="C576" s="3"/>
      <c r="D576" s="3"/>
      <c r="E576" s="3"/>
    </row>
    <row r="577" spans="1:5" x14ac:dyDescent="0.25">
      <c r="A577" s="2"/>
      <c r="B577" s="3"/>
      <c r="C577" s="3"/>
      <c r="D577" s="3"/>
      <c r="E577" s="3"/>
    </row>
    <row r="578" spans="1:5" x14ac:dyDescent="0.25">
      <c r="A578" s="2"/>
      <c r="B578" s="3"/>
      <c r="C578" s="3"/>
      <c r="D578" s="3"/>
      <c r="E578" s="3"/>
    </row>
    <row r="579" spans="1:5" x14ac:dyDescent="0.25">
      <c r="A579" s="2"/>
      <c r="B579" s="4"/>
      <c r="C579" s="3"/>
      <c r="D579" s="3"/>
      <c r="E579" s="3"/>
    </row>
    <row r="580" spans="1:5" x14ac:dyDescent="0.25">
      <c r="A580" s="2"/>
      <c r="B580" s="3"/>
      <c r="C580" s="3"/>
      <c r="D580" s="3"/>
      <c r="E580" s="3"/>
    </row>
    <row r="581" spans="1:5" x14ac:dyDescent="0.25">
      <c r="A581" s="2"/>
      <c r="B581" s="3"/>
      <c r="C581" s="3"/>
      <c r="D581" s="3"/>
      <c r="E581" s="3"/>
    </row>
    <row r="582" spans="1:5" x14ac:dyDescent="0.25">
      <c r="A582" s="2"/>
      <c r="B582" s="4"/>
      <c r="C582" s="3"/>
      <c r="D582" s="3"/>
      <c r="E582" s="3"/>
    </row>
    <row r="583" spans="1:5" x14ac:dyDescent="0.25">
      <c r="A583" s="2"/>
      <c r="B583" s="4"/>
      <c r="C583" s="3"/>
      <c r="D583" s="3"/>
      <c r="E583" s="3"/>
    </row>
    <row r="584" spans="1:5" x14ac:dyDescent="0.25">
      <c r="A584" s="2"/>
      <c r="B584" s="4"/>
      <c r="C584" s="3"/>
      <c r="D584" s="3"/>
      <c r="E584" s="3"/>
    </row>
    <row r="585" spans="1:5" x14ac:dyDescent="0.25">
      <c r="A585" s="2"/>
      <c r="B585" s="3"/>
      <c r="C585" s="3"/>
      <c r="D585" s="3"/>
      <c r="E585" s="3"/>
    </row>
    <row r="586" spans="1:5" x14ac:dyDescent="0.25">
      <c r="A586" s="2"/>
      <c r="B586" s="4"/>
      <c r="C586" s="3"/>
      <c r="D586" s="3"/>
      <c r="E586" s="3"/>
    </row>
    <row r="587" spans="1:5" x14ac:dyDescent="0.25">
      <c r="A587" s="2"/>
      <c r="B587" s="3"/>
      <c r="C587" s="3"/>
      <c r="D587" s="3"/>
      <c r="E587" s="3"/>
    </row>
    <row r="588" spans="1:5" x14ac:dyDescent="0.25">
      <c r="A588" s="2"/>
      <c r="B588" s="3"/>
      <c r="C588" s="3"/>
      <c r="D588" s="3"/>
      <c r="E588" s="3"/>
    </row>
    <row r="589" spans="1:5" x14ac:dyDescent="0.25">
      <c r="A589" s="2"/>
      <c r="B589" s="3"/>
      <c r="C589" s="3"/>
      <c r="D589" s="3"/>
      <c r="E589" s="3"/>
    </row>
    <row r="590" spans="1:5" x14ac:dyDescent="0.25">
      <c r="A590" s="2"/>
      <c r="B590" s="4"/>
      <c r="C590" s="3"/>
      <c r="D590" s="3"/>
      <c r="E590" s="3"/>
    </row>
    <row r="591" spans="1:5" x14ac:dyDescent="0.25">
      <c r="A591" s="2"/>
      <c r="B591" s="3"/>
      <c r="C591" s="3"/>
      <c r="D591" s="3"/>
      <c r="E591" s="3"/>
    </row>
    <row r="592" spans="1:5" x14ac:dyDescent="0.25">
      <c r="A592" s="2"/>
      <c r="B592" s="3"/>
      <c r="C592" s="3"/>
      <c r="D592" s="3"/>
      <c r="E592" s="3"/>
    </row>
    <row r="593" spans="1:5" x14ac:dyDescent="0.25">
      <c r="A593" s="2"/>
      <c r="B593" s="3"/>
      <c r="C593" s="3"/>
      <c r="D593" s="3"/>
      <c r="E593" s="3"/>
    </row>
    <row r="594" spans="1:5" x14ac:dyDescent="0.25">
      <c r="A594" s="2"/>
      <c r="B594" s="4"/>
      <c r="C594" s="3"/>
      <c r="D594" s="3"/>
      <c r="E594" s="3"/>
    </row>
    <row r="595" spans="1:5" x14ac:dyDescent="0.25">
      <c r="A595" s="2"/>
      <c r="B595" s="4"/>
      <c r="C595" s="3"/>
      <c r="D595" s="3"/>
      <c r="E595" s="3"/>
    </row>
    <row r="596" spans="1:5" x14ac:dyDescent="0.25">
      <c r="A596" s="2"/>
      <c r="B596" s="4"/>
      <c r="C596" s="3"/>
      <c r="D596" s="3"/>
      <c r="E596" s="3"/>
    </row>
    <row r="597" spans="1:5" x14ac:dyDescent="0.25">
      <c r="A597" s="2"/>
      <c r="B597" s="3"/>
      <c r="C597" s="3"/>
      <c r="D597" s="3"/>
      <c r="E597" s="3"/>
    </row>
    <row r="598" spans="1:5" x14ac:dyDescent="0.25">
      <c r="A598" s="2"/>
      <c r="B598" s="3"/>
      <c r="C598" s="3"/>
      <c r="D598" s="3"/>
      <c r="E598" s="3"/>
    </row>
    <row r="599" spans="1:5" x14ac:dyDescent="0.25">
      <c r="A599" s="2"/>
      <c r="B599" s="4"/>
      <c r="C599" s="3"/>
      <c r="D599" s="3"/>
      <c r="E599" s="3"/>
    </row>
    <row r="600" spans="1:5" x14ac:dyDescent="0.25">
      <c r="A600" s="2"/>
      <c r="B600" s="3"/>
      <c r="C600" s="3"/>
      <c r="D600" s="3"/>
      <c r="E600" s="3"/>
    </row>
    <row r="601" spans="1:5" x14ac:dyDescent="0.25">
      <c r="A601" s="2"/>
      <c r="B601" s="3"/>
      <c r="C601" s="3"/>
      <c r="D601" s="3"/>
      <c r="E601" s="3"/>
    </row>
    <row r="602" spans="1:5" x14ac:dyDescent="0.25">
      <c r="A602" s="2"/>
      <c r="B602" s="3"/>
      <c r="C602" s="3"/>
      <c r="D602" s="3"/>
      <c r="E602" s="3"/>
    </row>
    <row r="603" spans="1:5" x14ac:dyDescent="0.25">
      <c r="A603" s="2"/>
      <c r="B603" s="4"/>
      <c r="C603" s="3"/>
      <c r="D603" s="3"/>
      <c r="E603" s="3"/>
    </row>
    <row r="604" spans="1:5" x14ac:dyDescent="0.25">
      <c r="A604" s="2"/>
      <c r="B604" s="3"/>
      <c r="C604" s="3"/>
      <c r="D604" s="3"/>
      <c r="E604" s="3"/>
    </row>
    <row r="605" spans="1:5" x14ac:dyDescent="0.25">
      <c r="A605" s="2"/>
      <c r="B605" s="3"/>
      <c r="C605" s="3"/>
      <c r="D605" s="3"/>
      <c r="E605" s="3"/>
    </row>
    <row r="606" spans="1:5" x14ac:dyDescent="0.25">
      <c r="A606" s="2"/>
      <c r="B606" s="3"/>
      <c r="C606" s="3"/>
      <c r="D606" s="3"/>
      <c r="E606" s="3"/>
    </row>
    <row r="607" spans="1:5" x14ac:dyDescent="0.25">
      <c r="A607" s="2"/>
      <c r="B607" s="3"/>
      <c r="C607" s="3"/>
      <c r="D607" s="3"/>
      <c r="E607" s="3"/>
    </row>
    <row r="608" spans="1:5" x14ac:dyDescent="0.25">
      <c r="A608" s="2"/>
      <c r="B608" s="3"/>
      <c r="C608" s="3"/>
      <c r="D608" s="3"/>
      <c r="E608" s="3"/>
    </row>
    <row r="609" spans="1:5" x14ac:dyDescent="0.25">
      <c r="A609" s="2"/>
      <c r="B609" s="4"/>
      <c r="C609" s="3"/>
      <c r="D609" s="3"/>
      <c r="E609" s="3"/>
    </row>
    <row r="610" spans="1:5" x14ac:dyDescent="0.25">
      <c r="A610" s="2"/>
      <c r="B610" s="4"/>
      <c r="C610" s="3"/>
      <c r="D610" s="3"/>
      <c r="E610" s="3"/>
    </row>
    <row r="611" spans="1:5" x14ac:dyDescent="0.25">
      <c r="A611" s="2"/>
      <c r="B611" s="3"/>
      <c r="C611" s="3"/>
      <c r="D611" s="3"/>
      <c r="E611" s="3"/>
    </row>
    <row r="612" spans="1:5" x14ac:dyDescent="0.25">
      <c r="A612" s="2"/>
      <c r="B612" s="4"/>
      <c r="C612" s="3"/>
      <c r="D612" s="3"/>
      <c r="E612" s="3"/>
    </row>
    <row r="613" spans="1:5" x14ac:dyDescent="0.25">
      <c r="A613" s="2"/>
      <c r="B613" s="3"/>
      <c r="C613" s="3"/>
      <c r="D613" s="3"/>
      <c r="E613" s="3"/>
    </row>
    <row r="614" spans="1:5" x14ac:dyDescent="0.25">
      <c r="A614" s="2"/>
      <c r="B614" s="3"/>
      <c r="C614" s="3"/>
      <c r="D614" s="3"/>
      <c r="E614" s="3"/>
    </row>
    <row r="615" spans="1:5" x14ac:dyDescent="0.25">
      <c r="A615" s="2"/>
      <c r="B615" s="4"/>
      <c r="C615" s="3"/>
      <c r="D615" s="3"/>
      <c r="E615" s="3"/>
    </row>
    <row r="616" spans="1:5" x14ac:dyDescent="0.25">
      <c r="A616" s="2"/>
      <c r="B616" s="3"/>
      <c r="C616" s="3"/>
      <c r="D616" s="3"/>
      <c r="E616" s="3"/>
    </row>
    <row r="617" spans="1:5" x14ac:dyDescent="0.25">
      <c r="A617" s="2"/>
      <c r="B617" s="3"/>
      <c r="C617" s="3"/>
      <c r="D617" s="3"/>
      <c r="E617" s="3"/>
    </row>
    <row r="618" spans="1:5" x14ac:dyDescent="0.25">
      <c r="A618" s="2"/>
      <c r="B618" s="3"/>
      <c r="C618" s="3"/>
      <c r="D618" s="3"/>
      <c r="E618" s="3"/>
    </row>
    <row r="619" spans="1:5" x14ac:dyDescent="0.25">
      <c r="A619" s="2"/>
      <c r="B619" s="4"/>
      <c r="C619" s="3"/>
      <c r="D619" s="3"/>
      <c r="E619" s="3"/>
    </row>
    <row r="620" spans="1:5" x14ac:dyDescent="0.25">
      <c r="A620" s="2"/>
      <c r="B620" s="4"/>
      <c r="C620" s="3"/>
      <c r="D620" s="3"/>
      <c r="E620" s="3"/>
    </row>
    <row r="621" spans="1:5" x14ac:dyDescent="0.25">
      <c r="A621" s="2"/>
      <c r="B621" s="3"/>
      <c r="C621" s="3"/>
      <c r="D621" s="3"/>
      <c r="E621" s="3"/>
    </row>
    <row r="622" spans="1:5" x14ac:dyDescent="0.25">
      <c r="A622" s="2"/>
      <c r="B622" s="3"/>
      <c r="C622" s="3"/>
      <c r="D622" s="3"/>
      <c r="E622" s="3"/>
    </row>
    <row r="623" spans="1:5" x14ac:dyDescent="0.25">
      <c r="A623" s="2"/>
      <c r="B623" s="3"/>
      <c r="C623" s="3"/>
      <c r="D623" s="3"/>
      <c r="E623" s="3"/>
    </row>
    <row r="624" spans="1:5" x14ac:dyDescent="0.25">
      <c r="A624" s="2"/>
      <c r="B624" s="3"/>
      <c r="C624" s="3"/>
      <c r="D624" s="3"/>
      <c r="E624" s="3"/>
    </row>
    <row r="625" spans="1:5" x14ac:dyDescent="0.25">
      <c r="A625" s="2"/>
      <c r="B625" s="3"/>
      <c r="C625" s="3"/>
      <c r="D625" s="3"/>
      <c r="E625" s="3"/>
    </row>
    <row r="626" spans="1:5" x14ac:dyDescent="0.25">
      <c r="A626" s="2"/>
      <c r="B626" s="3"/>
      <c r="C626" s="3"/>
      <c r="D626" s="3"/>
      <c r="E626" s="3"/>
    </row>
    <row r="627" spans="1:5" x14ac:dyDescent="0.25">
      <c r="A627" s="2"/>
      <c r="B627" s="3"/>
      <c r="C627" s="3"/>
      <c r="D627" s="3"/>
      <c r="E627" s="3"/>
    </row>
    <row r="628" spans="1:5" x14ac:dyDescent="0.25">
      <c r="A628" s="2"/>
      <c r="B628" s="3"/>
      <c r="C628" s="3"/>
      <c r="D628" s="3"/>
      <c r="E628" s="3"/>
    </row>
    <row r="629" spans="1:5" x14ac:dyDescent="0.25">
      <c r="A629" s="2"/>
      <c r="B629" s="3"/>
      <c r="C629" s="3"/>
      <c r="D629" s="3"/>
      <c r="E629" s="3"/>
    </row>
    <row r="630" spans="1:5" x14ac:dyDescent="0.25">
      <c r="A630" s="2"/>
      <c r="B630" s="3"/>
      <c r="C630" s="3"/>
      <c r="D630" s="3"/>
      <c r="E630" s="3"/>
    </row>
    <row r="631" spans="1:5" x14ac:dyDescent="0.25">
      <c r="A631" s="2"/>
      <c r="B631" s="3"/>
      <c r="C631" s="3"/>
      <c r="D631" s="3"/>
      <c r="E631" s="3"/>
    </row>
    <row r="632" spans="1:5" x14ac:dyDescent="0.25">
      <c r="A632" s="2"/>
      <c r="B632" s="3"/>
      <c r="C632" s="3"/>
      <c r="D632" s="3"/>
      <c r="E632" s="3"/>
    </row>
    <row r="633" spans="1:5" x14ac:dyDescent="0.25">
      <c r="A633" s="2"/>
      <c r="B633" s="3"/>
      <c r="C633" s="3"/>
      <c r="D633" s="3"/>
      <c r="E633" s="3"/>
    </row>
    <row r="634" spans="1:5" x14ac:dyDescent="0.25">
      <c r="A634" s="2"/>
      <c r="B634" s="3"/>
      <c r="C634" s="3"/>
      <c r="D634" s="3"/>
      <c r="E634" s="3"/>
    </row>
    <row r="635" spans="1:5" x14ac:dyDescent="0.25">
      <c r="A635" s="2"/>
      <c r="B635" s="3"/>
      <c r="C635" s="3"/>
      <c r="D635" s="3"/>
      <c r="E635" s="3"/>
    </row>
    <row r="636" spans="1:5" x14ac:dyDescent="0.25">
      <c r="A636" s="2"/>
      <c r="B636" s="3"/>
      <c r="C636" s="3"/>
      <c r="D636" s="3"/>
      <c r="E636" s="3"/>
    </row>
    <row r="637" spans="1:5" x14ac:dyDescent="0.25">
      <c r="A637" s="2"/>
      <c r="B637" s="3"/>
      <c r="C637" s="3"/>
      <c r="D637" s="3"/>
      <c r="E637" s="3"/>
    </row>
    <row r="638" spans="1:5" x14ac:dyDescent="0.25">
      <c r="A638" s="2"/>
      <c r="B638" s="3"/>
      <c r="C638" s="3"/>
      <c r="D638" s="3"/>
      <c r="E638" s="3"/>
    </row>
    <row r="639" spans="1:5" x14ac:dyDescent="0.25">
      <c r="A639" s="2"/>
      <c r="B639" s="3"/>
      <c r="C639" s="3"/>
      <c r="D639" s="3"/>
      <c r="E639" s="3"/>
    </row>
    <row r="640" spans="1:5" x14ac:dyDescent="0.25">
      <c r="A640" s="2"/>
      <c r="B640" s="3"/>
      <c r="C640" s="3"/>
      <c r="D640" s="3"/>
      <c r="E640" s="3"/>
    </row>
    <row r="641" spans="1:5" x14ac:dyDescent="0.25">
      <c r="A641" s="2"/>
      <c r="B641" s="3"/>
      <c r="C641" s="3"/>
      <c r="D641" s="3"/>
      <c r="E641" s="3"/>
    </row>
    <row r="642" spans="1:5" x14ac:dyDescent="0.25">
      <c r="A642" s="2"/>
      <c r="B642" s="3"/>
      <c r="C642" s="3"/>
      <c r="D642" s="3"/>
      <c r="E642" s="3"/>
    </row>
    <row r="643" spans="1:5" x14ac:dyDescent="0.25">
      <c r="A643" s="2"/>
      <c r="B643" s="3"/>
      <c r="C643" s="3"/>
      <c r="D643" s="3"/>
      <c r="E643" s="3"/>
    </row>
    <row r="644" spans="1:5" x14ac:dyDescent="0.25">
      <c r="A644" s="2"/>
      <c r="B644" s="3"/>
      <c r="C644" s="3"/>
      <c r="D644" s="3"/>
      <c r="E644" s="3"/>
    </row>
    <row r="645" spans="1:5" x14ac:dyDescent="0.25">
      <c r="A645" s="2"/>
      <c r="B645" s="3"/>
      <c r="C645" s="3"/>
      <c r="D645" s="3"/>
      <c r="E645" s="3"/>
    </row>
    <row r="646" spans="1:5" x14ac:dyDescent="0.25">
      <c r="A646" s="2"/>
      <c r="B646" s="3"/>
      <c r="C646" s="3"/>
      <c r="D646" s="3"/>
      <c r="E646" s="3"/>
    </row>
    <row r="647" spans="1:5" x14ac:dyDescent="0.25">
      <c r="A647" s="2"/>
      <c r="B647" s="3"/>
      <c r="C647" s="3"/>
      <c r="D647" s="3"/>
      <c r="E647" s="3"/>
    </row>
    <row r="648" spans="1:5" x14ac:dyDescent="0.25">
      <c r="A648" s="2"/>
      <c r="B648" s="3"/>
      <c r="C648" s="3"/>
      <c r="D648" s="3"/>
      <c r="E648" s="3"/>
    </row>
    <row r="649" spans="1:5" x14ac:dyDescent="0.25">
      <c r="A649" s="2"/>
      <c r="B649" s="3"/>
      <c r="C649" s="3"/>
      <c r="D649" s="3"/>
      <c r="E649" s="3"/>
    </row>
    <row r="650" spans="1:5" x14ac:dyDescent="0.25">
      <c r="A650" s="2"/>
      <c r="B650" s="3"/>
      <c r="C650" s="3"/>
      <c r="D650" s="3"/>
      <c r="E650" s="3"/>
    </row>
    <row r="651" spans="1:5" x14ac:dyDescent="0.25">
      <c r="A651" s="2"/>
      <c r="B651" s="3"/>
      <c r="C651" s="3"/>
      <c r="D651" s="3"/>
      <c r="E651" s="3"/>
    </row>
    <row r="652" spans="1:5" x14ac:dyDescent="0.25">
      <c r="A652" s="2"/>
      <c r="B652" s="3"/>
      <c r="C652" s="3"/>
      <c r="D652" s="3"/>
      <c r="E652" s="3"/>
    </row>
    <row r="653" spans="1:5" x14ac:dyDescent="0.25">
      <c r="A653" s="2"/>
      <c r="B653" s="3"/>
      <c r="C653" s="3"/>
      <c r="D653" s="3"/>
      <c r="E653" s="3"/>
    </row>
    <row r="654" spans="1:5" x14ac:dyDescent="0.25">
      <c r="A654" s="2"/>
      <c r="B654" s="3"/>
      <c r="C654" s="3"/>
      <c r="D654" s="3"/>
      <c r="E654" s="3"/>
    </row>
    <row r="655" spans="1:5" x14ac:dyDescent="0.25">
      <c r="A655" s="2"/>
      <c r="B655" s="3"/>
      <c r="C655" s="3"/>
      <c r="D655" s="3"/>
      <c r="E655" s="3"/>
    </row>
    <row r="656" spans="1:5" x14ac:dyDescent="0.25">
      <c r="A656" s="2"/>
      <c r="B656" s="3"/>
      <c r="C656" s="3"/>
      <c r="D656" s="3"/>
      <c r="E656" s="3"/>
    </row>
    <row r="657" spans="1:5" x14ac:dyDescent="0.25">
      <c r="A657" s="2"/>
      <c r="B657" s="3"/>
      <c r="C657" s="3"/>
      <c r="D657" s="3"/>
      <c r="E657" s="3"/>
    </row>
    <row r="658" spans="1:5" x14ac:dyDescent="0.25">
      <c r="A658" s="2"/>
      <c r="B658" s="3"/>
      <c r="C658" s="3"/>
      <c r="D658" s="3"/>
      <c r="E658" s="3"/>
    </row>
    <row r="659" spans="1:5" x14ac:dyDescent="0.25">
      <c r="A659" s="2"/>
      <c r="B659" s="3"/>
      <c r="C659" s="3"/>
      <c r="D659" s="3"/>
      <c r="E659" s="3"/>
    </row>
    <row r="660" spans="1:5" x14ac:dyDescent="0.25">
      <c r="A660" s="2"/>
      <c r="B660" s="3"/>
      <c r="C660" s="3"/>
      <c r="D660" s="3"/>
      <c r="E660" s="3"/>
    </row>
    <row r="661" spans="1:5" x14ac:dyDescent="0.25">
      <c r="A661" s="2"/>
      <c r="B661" s="3"/>
      <c r="C661" s="3"/>
      <c r="D661" s="3"/>
      <c r="E661" s="3"/>
    </row>
    <row r="662" spans="1:5" x14ac:dyDescent="0.25">
      <c r="A662" s="2"/>
      <c r="B662" s="3"/>
      <c r="C662" s="3"/>
      <c r="D662" s="3"/>
      <c r="E662" s="3"/>
    </row>
    <row r="663" spans="1:5" x14ac:dyDescent="0.25">
      <c r="A663" s="2"/>
      <c r="B663" s="3"/>
      <c r="C663" s="3"/>
      <c r="D663" s="3"/>
      <c r="E663" s="3"/>
    </row>
    <row r="664" spans="1:5" x14ac:dyDescent="0.25">
      <c r="A664" s="2"/>
      <c r="B664" s="3"/>
      <c r="C664" s="3"/>
      <c r="D664" s="3"/>
      <c r="E664" s="3"/>
    </row>
    <row r="665" spans="1:5" x14ac:dyDescent="0.25">
      <c r="A665" s="2"/>
      <c r="B665" s="3"/>
      <c r="C665" s="3"/>
      <c r="D665" s="3"/>
      <c r="E665" s="3"/>
    </row>
    <row r="666" spans="1:5" x14ac:dyDescent="0.25">
      <c r="A666" s="2"/>
      <c r="B666" s="3"/>
      <c r="C666" s="3"/>
      <c r="D666" s="3"/>
      <c r="E666" s="3"/>
    </row>
    <row r="667" spans="1:5" x14ac:dyDescent="0.25">
      <c r="A667" s="2"/>
      <c r="B667" s="3"/>
      <c r="C667" s="3"/>
      <c r="D667" s="3"/>
      <c r="E667" s="3"/>
    </row>
    <row r="668" spans="1:5" x14ac:dyDescent="0.25">
      <c r="A668" s="2"/>
      <c r="B668" s="3"/>
      <c r="C668" s="3"/>
      <c r="D668" s="3"/>
      <c r="E668" s="3"/>
    </row>
    <row r="669" spans="1:5" x14ac:dyDescent="0.25">
      <c r="A669" s="2"/>
      <c r="B669" s="3"/>
      <c r="C669" s="3"/>
      <c r="D669" s="3"/>
      <c r="E669" s="3"/>
    </row>
    <row r="670" spans="1:5" x14ac:dyDescent="0.25">
      <c r="A670" s="2"/>
      <c r="B670" s="3"/>
      <c r="C670" s="3"/>
      <c r="D670" s="3"/>
      <c r="E670" s="3"/>
    </row>
    <row r="671" spans="1:5" x14ac:dyDescent="0.25">
      <c r="A671" s="2"/>
      <c r="B671" s="3"/>
      <c r="C671" s="3"/>
      <c r="D671" s="3"/>
      <c r="E671" s="3"/>
    </row>
    <row r="672" spans="1:5" x14ac:dyDescent="0.25">
      <c r="A672" s="2"/>
      <c r="B672" s="3"/>
      <c r="C672" s="3"/>
      <c r="D672" s="3"/>
      <c r="E672" s="3"/>
    </row>
    <row r="673" spans="1:5" x14ac:dyDescent="0.25">
      <c r="A673" s="2"/>
      <c r="B673" s="3"/>
      <c r="C673" s="3"/>
      <c r="D673" s="3"/>
      <c r="E673" s="3"/>
    </row>
    <row r="674" spans="1:5" x14ac:dyDescent="0.25">
      <c r="A674" s="2"/>
      <c r="B674" s="3"/>
      <c r="C674" s="3"/>
      <c r="D674" s="3"/>
      <c r="E674" s="3"/>
    </row>
    <row r="675" spans="1:5" x14ac:dyDescent="0.25">
      <c r="A675" s="2"/>
      <c r="B675" s="3"/>
      <c r="C675" s="3"/>
      <c r="D675" s="3"/>
      <c r="E675" s="3"/>
    </row>
    <row r="676" spans="1:5" x14ac:dyDescent="0.25">
      <c r="A676" s="2"/>
      <c r="B676" s="3"/>
      <c r="C676" s="3"/>
      <c r="D676" s="3"/>
      <c r="E676" s="3"/>
    </row>
    <row r="677" spans="1:5" x14ac:dyDescent="0.25">
      <c r="A677" s="2"/>
      <c r="B677" s="3"/>
      <c r="C677" s="3"/>
      <c r="D677" s="3"/>
      <c r="E677" s="3"/>
    </row>
    <row r="678" spans="1:5" x14ac:dyDescent="0.25">
      <c r="A678" s="2"/>
      <c r="B678" s="3"/>
      <c r="C678" s="3"/>
      <c r="D678" s="3"/>
      <c r="E678" s="3"/>
    </row>
    <row r="679" spans="1:5" x14ac:dyDescent="0.25">
      <c r="A679" s="2"/>
      <c r="B679" s="3"/>
      <c r="C679" s="3"/>
      <c r="D679" s="3"/>
      <c r="E679" s="3"/>
    </row>
    <row r="680" spans="1:5" x14ac:dyDescent="0.25">
      <c r="A680" s="2"/>
      <c r="B680" s="3"/>
      <c r="C680" s="3"/>
      <c r="D680" s="3"/>
      <c r="E680" s="3"/>
    </row>
    <row r="681" spans="1:5" x14ac:dyDescent="0.25">
      <c r="A681" s="2"/>
      <c r="B681" s="3"/>
      <c r="C681" s="3"/>
      <c r="D681" s="3"/>
      <c r="E681" s="3"/>
    </row>
    <row r="682" spans="1:5" x14ac:dyDescent="0.25">
      <c r="A682" s="2"/>
      <c r="B682" s="3"/>
      <c r="C682" s="3"/>
      <c r="D682" s="3"/>
      <c r="E682" s="3"/>
    </row>
    <row r="683" spans="1:5" x14ac:dyDescent="0.25">
      <c r="A683" s="2"/>
      <c r="B683" s="4"/>
      <c r="C683" s="3"/>
      <c r="D683" s="3"/>
      <c r="E683" s="3"/>
    </row>
    <row r="684" spans="1:5" x14ac:dyDescent="0.25">
      <c r="A684" s="2"/>
      <c r="B684" s="4"/>
      <c r="C684" s="3"/>
      <c r="D684" s="3"/>
      <c r="E684" s="3"/>
    </row>
    <row r="685" spans="1:5" ht="15" customHeight="1" x14ac:dyDescent="0.25">
      <c r="A685" s="2"/>
      <c r="B685" s="4"/>
      <c r="C685" s="3"/>
      <c r="D685" s="3"/>
      <c r="E685" s="3"/>
    </row>
    <row r="686" spans="1:5" ht="23.25" customHeight="1" x14ac:dyDescent="0.25">
      <c r="A686" s="2"/>
      <c r="B686" s="3"/>
      <c r="C686" s="3"/>
      <c r="D686" s="3"/>
      <c r="E686" s="3"/>
    </row>
    <row r="687" spans="1:5" ht="23.25" customHeight="1" x14ac:dyDescent="0.25">
      <c r="A687" s="2"/>
      <c r="B687" s="4"/>
      <c r="C687" s="3"/>
      <c r="D687" s="3"/>
      <c r="E687" s="3"/>
    </row>
    <row r="688" spans="1:5" ht="23.25" customHeight="1" x14ac:dyDescent="0.25">
      <c r="A688" s="2"/>
      <c r="B688" s="3"/>
      <c r="C688" s="3"/>
      <c r="D688" s="3"/>
      <c r="E688" s="3"/>
    </row>
    <row r="689" spans="1:5" ht="23.25" customHeight="1" x14ac:dyDescent="0.25">
      <c r="A689" s="2"/>
      <c r="B689" s="3"/>
      <c r="C689" s="3"/>
      <c r="D689" s="3"/>
      <c r="E689" s="3"/>
    </row>
    <row r="690" spans="1:5" ht="23.25" customHeight="1" x14ac:dyDescent="0.25">
      <c r="A690" s="2"/>
      <c r="B690" s="3"/>
      <c r="C690" s="3"/>
      <c r="D690" s="3"/>
      <c r="E690" s="3"/>
    </row>
    <row r="691" spans="1:5" ht="23.25" customHeight="1" x14ac:dyDescent="0.25">
      <c r="A691" s="2"/>
      <c r="B691" s="3"/>
      <c r="C691" s="3"/>
      <c r="D691" s="3"/>
      <c r="E691" s="3"/>
    </row>
    <row r="692" spans="1:5" x14ac:dyDescent="0.25">
      <c r="A692" s="2"/>
      <c r="B692" s="4"/>
      <c r="C692" s="3"/>
      <c r="D692" s="3"/>
      <c r="E692" s="3"/>
    </row>
    <row r="693" spans="1:5" x14ac:dyDescent="0.25">
      <c r="A693" s="2"/>
      <c r="B693" s="3"/>
      <c r="C693" s="3"/>
      <c r="D693" s="3"/>
      <c r="E693" s="3"/>
    </row>
    <row r="694" spans="1:5" x14ac:dyDescent="0.25">
      <c r="A694" s="2"/>
      <c r="B694" s="4"/>
      <c r="C694" s="3"/>
      <c r="D694" s="3"/>
      <c r="E694" s="3"/>
    </row>
    <row r="695" spans="1:5" ht="23.25" customHeight="1" x14ac:dyDescent="0.25">
      <c r="A695" s="2"/>
      <c r="B695" s="4"/>
      <c r="C695" s="3"/>
      <c r="D695" s="3"/>
      <c r="E695" s="3"/>
    </row>
    <row r="696" spans="1:5" ht="23.25" customHeight="1" x14ac:dyDescent="0.25">
      <c r="A696" s="2"/>
      <c r="B696" s="4"/>
      <c r="C696" s="3"/>
      <c r="D696" s="3"/>
      <c r="E696" s="3"/>
    </row>
    <row r="697" spans="1:5" ht="23.25" customHeight="1" x14ac:dyDescent="0.25">
      <c r="A697" s="2"/>
      <c r="B697" s="4"/>
      <c r="C697" s="3"/>
      <c r="D697" s="3"/>
      <c r="E697" s="3"/>
    </row>
    <row r="698" spans="1:5" ht="23.25" customHeight="1" x14ac:dyDescent="0.25">
      <c r="A698" s="2"/>
      <c r="B698" s="3"/>
      <c r="C698" s="3"/>
      <c r="D698" s="3"/>
      <c r="E698" s="3"/>
    </row>
    <row r="699" spans="1:5" ht="23.25" customHeight="1" x14ac:dyDescent="0.25">
      <c r="A699" s="2"/>
      <c r="B699" s="4"/>
      <c r="C699" s="3"/>
      <c r="D699" s="3"/>
      <c r="E699" s="3"/>
    </row>
    <row r="700" spans="1:5" ht="23.25" customHeight="1" x14ac:dyDescent="0.25">
      <c r="A700" s="2"/>
      <c r="B700" s="4"/>
      <c r="C700" s="3"/>
      <c r="D700" s="3"/>
      <c r="E700" s="3"/>
    </row>
    <row r="701" spans="1:5" x14ac:dyDescent="0.25">
      <c r="A701" s="2"/>
      <c r="B701" s="3"/>
      <c r="C701" s="3"/>
      <c r="D701" s="3"/>
      <c r="E701" s="3"/>
    </row>
    <row r="702" spans="1:5" x14ac:dyDescent="0.25">
      <c r="A702" s="2"/>
      <c r="B702" s="3"/>
      <c r="C702" s="3"/>
      <c r="D702" s="3"/>
      <c r="E702" s="3"/>
    </row>
    <row r="703" spans="1:5" x14ac:dyDescent="0.25">
      <c r="A703" s="2"/>
      <c r="B703" s="3"/>
      <c r="C703" s="3"/>
      <c r="D703" s="3"/>
      <c r="E703" s="3"/>
    </row>
    <row r="704" spans="1:5" x14ac:dyDescent="0.25">
      <c r="A704" s="2"/>
      <c r="B704" s="4"/>
      <c r="C704" s="3"/>
      <c r="D704" s="3"/>
      <c r="E704" s="3"/>
    </row>
    <row r="705" spans="1:5" ht="23.25" customHeight="1" x14ac:dyDescent="0.25">
      <c r="A705" s="2"/>
      <c r="B705" s="3"/>
      <c r="C705" s="3"/>
      <c r="D705" s="3"/>
      <c r="E705" s="3"/>
    </row>
    <row r="706" spans="1:5" x14ac:dyDescent="0.25">
      <c r="A706" s="2"/>
      <c r="B706" s="3"/>
      <c r="C706" s="3"/>
      <c r="D706" s="3"/>
      <c r="E706" s="3"/>
    </row>
    <row r="707" spans="1:5" ht="23.25" customHeight="1" x14ac:dyDescent="0.25">
      <c r="A707" s="2"/>
      <c r="B707" s="3"/>
      <c r="C707" s="3"/>
      <c r="D707" s="3"/>
      <c r="E707" s="3"/>
    </row>
    <row r="708" spans="1:5" x14ac:dyDescent="0.25">
      <c r="A708" s="2"/>
      <c r="B708" s="3"/>
      <c r="C708" s="3"/>
      <c r="D708" s="3"/>
      <c r="E708" s="3"/>
    </row>
    <row r="709" spans="1:5" x14ac:dyDescent="0.25">
      <c r="A709" s="2"/>
      <c r="B709" s="4"/>
      <c r="C709" s="3"/>
      <c r="D709" s="3"/>
      <c r="E709" s="3"/>
    </row>
    <row r="710" spans="1:5" x14ac:dyDescent="0.25">
      <c r="A710" s="2"/>
      <c r="B710" s="3"/>
      <c r="C710" s="3"/>
      <c r="D710" s="3"/>
      <c r="E710" s="3"/>
    </row>
    <row r="711" spans="1:5" x14ac:dyDescent="0.25">
      <c r="A711" s="2"/>
      <c r="B711" s="4"/>
      <c r="C711" s="3"/>
      <c r="D711" s="3"/>
      <c r="E711" s="3"/>
    </row>
    <row r="712" spans="1:5" x14ac:dyDescent="0.25">
      <c r="A712" s="2"/>
      <c r="B712" s="3"/>
      <c r="C712" s="3"/>
      <c r="D712" s="3"/>
      <c r="E712" s="3"/>
    </row>
    <row r="713" spans="1:5" x14ac:dyDescent="0.25">
      <c r="A713" s="2"/>
      <c r="B713" s="3"/>
      <c r="C713" s="3"/>
      <c r="D713" s="3"/>
      <c r="E713" s="3"/>
    </row>
    <row r="714" spans="1:5" x14ac:dyDescent="0.25">
      <c r="A714" s="2"/>
      <c r="B714" s="3"/>
      <c r="C714" s="3"/>
      <c r="D714" s="3"/>
      <c r="E714" s="3"/>
    </row>
    <row r="715" spans="1:5" x14ac:dyDescent="0.25">
      <c r="A715" s="2"/>
      <c r="B715" s="3"/>
      <c r="C715" s="3"/>
      <c r="D715" s="3"/>
      <c r="E715" s="3"/>
    </row>
    <row r="716" spans="1:5" x14ac:dyDescent="0.25">
      <c r="A716" s="2"/>
      <c r="B716" s="3"/>
      <c r="C716" s="3"/>
      <c r="D716" s="3"/>
      <c r="E716" s="3"/>
    </row>
    <row r="717" spans="1:5" x14ac:dyDescent="0.25">
      <c r="A717" s="2"/>
      <c r="B717" s="3"/>
      <c r="C717" s="3"/>
      <c r="D717" s="3"/>
      <c r="E717" s="3"/>
    </row>
    <row r="718" spans="1:5" ht="23.25" customHeight="1" x14ac:dyDescent="0.25">
      <c r="A718" s="2"/>
      <c r="B718" s="3"/>
      <c r="C718" s="3"/>
      <c r="D718" s="3"/>
      <c r="E718" s="3"/>
    </row>
    <row r="719" spans="1:5" x14ac:dyDescent="0.25">
      <c r="A719" s="2"/>
      <c r="B719" s="3"/>
      <c r="C719" s="3"/>
      <c r="D719" s="3"/>
      <c r="E719" s="3"/>
    </row>
    <row r="720" spans="1:5" x14ac:dyDescent="0.25">
      <c r="A720" s="2"/>
      <c r="B720" s="3"/>
      <c r="C720" s="3"/>
      <c r="D720" s="3"/>
      <c r="E720" s="3"/>
    </row>
    <row r="721" spans="1:5" x14ac:dyDescent="0.25">
      <c r="A721" s="2"/>
      <c r="B721" s="3"/>
      <c r="C721" s="3"/>
      <c r="D721" s="3"/>
      <c r="E721" s="3"/>
    </row>
    <row r="722" spans="1:5" ht="23.25" customHeight="1" x14ac:dyDescent="0.25">
      <c r="A722" s="2"/>
      <c r="B722" s="3"/>
      <c r="C722" s="3"/>
      <c r="D722" s="3"/>
      <c r="E722" s="3"/>
    </row>
    <row r="723" spans="1:5" x14ac:dyDescent="0.25">
      <c r="A723" s="2"/>
      <c r="B723" s="3"/>
      <c r="C723" s="3"/>
      <c r="D723" s="3"/>
      <c r="E723" s="3"/>
    </row>
    <row r="724" spans="1:5" ht="23.25" customHeight="1" x14ac:dyDescent="0.25">
      <c r="A724" s="2"/>
      <c r="B724" s="4"/>
      <c r="C724" s="3"/>
      <c r="D724" s="3"/>
      <c r="E724" s="3"/>
    </row>
    <row r="725" spans="1:5" x14ac:dyDescent="0.25">
      <c r="A725" s="2"/>
      <c r="B725" s="3"/>
      <c r="C725" s="3"/>
      <c r="D725" s="3"/>
      <c r="E725" s="3"/>
    </row>
    <row r="726" spans="1:5" ht="23.25" customHeight="1" x14ac:dyDescent="0.25">
      <c r="A726" s="2"/>
      <c r="B726" s="3"/>
      <c r="C726" s="3"/>
      <c r="D726" s="3"/>
      <c r="E726" s="3"/>
    </row>
    <row r="727" spans="1:5" x14ac:dyDescent="0.25">
      <c r="A727" s="2"/>
      <c r="B727" s="3"/>
      <c r="C727" s="3"/>
      <c r="D727" s="3"/>
      <c r="E727" s="3"/>
    </row>
    <row r="728" spans="1:5" x14ac:dyDescent="0.25">
      <c r="A728" s="2"/>
      <c r="B728" s="3"/>
      <c r="C728" s="3"/>
      <c r="D728" s="3"/>
      <c r="E728" s="3"/>
    </row>
    <row r="729" spans="1:5" x14ac:dyDescent="0.25">
      <c r="A729" s="2"/>
      <c r="B729" s="3"/>
      <c r="C729" s="3"/>
      <c r="D729" s="3"/>
      <c r="E729" s="3"/>
    </row>
    <row r="730" spans="1:5" x14ac:dyDescent="0.25">
      <c r="A730" s="2"/>
      <c r="B730" s="4"/>
      <c r="C730" s="3"/>
      <c r="D730" s="3"/>
      <c r="E730" s="3"/>
    </row>
    <row r="731" spans="1:5" ht="23.25" customHeight="1" x14ac:dyDescent="0.25">
      <c r="A731" s="2"/>
      <c r="B731" s="4"/>
      <c r="C731" s="3"/>
      <c r="D731" s="3"/>
      <c r="E731" s="3"/>
    </row>
    <row r="732" spans="1:5" ht="23.25" customHeight="1" x14ac:dyDescent="0.25">
      <c r="A732" s="2"/>
      <c r="B732" s="4"/>
      <c r="C732" s="3"/>
      <c r="D732" s="3"/>
      <c r="E732" s="3"/>
    </row>
    <row r="733" spans="1:5" ht="23.25" customHeight="1" x14ac:dyDescent="0.25">
      <c r="A733" s="2"/>
      <c r="B733" s="3"/>
      <c r="C733" s="3"/>
      <c r="D733" s="3"/>
      <c r="E733" s="3"/>
    </row>
    <row r="734" spans="1:5" x14ac:dyDescent="0.25">
      <c r="A734" s="2"/>
      <c r="B734" s="4"/>
      <c r="C734" s="3"/>
      <c r="D734" s="3"/>
      <c r="E734" s="3"/>
    </row>
    <row r="735" spans="1:5" x14ac:dyDescent="0.25">
      <c r="A735" s="2"/>
      <c r="B735" s="3"/>
      <c r="C735" s="3"/>
      <c r="D735" s="3"/>
      <c r="E735" s="3"/>
    </row>
    <row r="736" spans="1:5" ht="23.25" customHeight="1" x14ac:dyDescent="0.25">
      <c r="A736" s="2"/>
      <c r="B736" s="3"/>
      <c r="C736" s="3"/>
      <c r="D736" s="3"/>
      <c r="E736" s="3"/>
    </row>
    <row r="737" spans="1:5" x14ac:dyDescent="0.25">
      <c r="A737" s="2"/>
      <c r="B737" s="3"/>
      <c r="C737" s="3"/>
      <c r="D737" s="3"/>
      <c r="E737" s="3"/>
    </row>
    <row r="738" spans="1:5" ht="23.25" customHeight="1" x14ac:dyDescent="0.25">
      <c r="A738" s="2"/>
      <c r="B738" s="3"/>
      <c r="C738" s="3"/>
      <c r="D738" s="3"/>
      <c r="E738" s="3"/>
    </row>
    <row r="739" spans="1:5" ht="23.25" customHeight="1" x14ac:dyDescent="0.25">
      <c r="A739" s="2"/>
      <c r="B739" s="3"/>
      <c r="C739" s="3"/>
      <c r="D739" s="3"/>
      <c r="E739" s="3"/>
    </row>
    <row r="740" spans="1:5" ht="23.25" customHeight="1" x14ac:dyDescent="0.25">
      <c r="A740" s="2"/>
      <c r="B740" s="3"/>
      <c r="C740" s="3"/>
      <c r="D740" s="3"/>
      <c r="E740" s="3"/>
    </row>
    <row r="741" spans="1:5" ht="23.25" customHeight="1" x14ac:dyDescent="0.25">
      <c r="A741" s="2"/>
      <c r="B741" s="4"/>
      <c r="C741" s="3"/>
      <c r="D741" s="3"/>
      <c r="E741" s="3"/>
    </row>
    <row r="742" spans="1:5" ht="44.25" customHeight="1" x14ac:dyDescent="0.25">
      <c r="A742" s="2"/>
      <c r="B742" s="3"/>
      <c r="C742" s="3"/>
      <c r="D742" s="3"/>
      <c r="E742" s="3"/>
    </row>
    <row r="743" spans="1:5" x14ac:dyDescent="0.25">
      <c r="A743" s="2"/>
      <c r="B743" s="3"/>
      <c r="C743" s="3"/>
      <c r="D743" s="3"/>
      <c r="E743" s="3"/>
    </row>
    <row r="744" spans="1:5" x14ac:dyDescent="0.25">
      <c r="A744" s="2"/>
      <c r="B744" s="3"/>
      <c r="C744" s="3"/>
      <c r="D744" s="3"/>
      <c r="E744" s="3"/>
    </row>
    <row r="745" spans="1:5" x14ac:dyDescent="0.25">
      <c r="A745" s="2"/>
      <c r="B745" s="3"/>
      <c r="C745" s="3"/>
      <c r="D745" s="3"/>
      <c r="E745" s="3"/>
    </row>
    <row r="746" spans="1:5" x14ac:dyDescent="0.25">
      <c r="A746" s="2"/>
      <c r="B746" s="3"/>
      <c r="C746" s="3"/>
      <c r="D746" s="3"/>
      <c r="E746" s="3"/>
    </row>
    <row r="747" spans="1:5" x14ac:dyDescent="0.25">
      <c r="A747" s="2"/>
      <c r="B747" s="4"/>
      <c r="C747" s="3"/>
      <c r="D747" s="3"/>
      <c r="E747" s="3"/>
    </row>
    <row r="748" spans="1:5" x14ac:dyDescent="0.25">
      <c r="A748" s="2"/>
      <c r="B748" s="3"/>
      <c r="C748" s="3"/>
      <c r="D748" s="3"/>
      <c r="E748" s="3"/>
    </row>
    <row r="749" spans="1:5" x14ac:dyDescent="0.25">
      <c r="A749" s="2"/>
      <c r="B749" s="3"/>
      <c r="C749" s="3"/>
      <c r="D749" s="3"/>
      <c r="E749" s="3"/>
    </row>
    <row r="750" spans="1:5" x14ac:dyDescent="0.25">
      <c r="A750" s="2"/>
      <c r="B750" s="3"/>
      <c r="C750" s="3"/>
      <c r="D750" s="3"/>
      <c r="E750" s="3"/>
    </row>
    <row r="751" spans="1:5" x14ac:dyDescent="0.25">
      <c r="A751" s="2"/>
      <c r="B751" s="4"/>
      <c r="C751" s="3"/>
      <c r="D751" s="3"/>
      <c r="E751" s="3"/>
    </row>
    <row r="752" spans="1:5" x14ac:dyDescent="0.25">
      <c r="A752" s="2"/>
      <c r="B752" s="3"/>
      <c r="C752" s="3"/>
      <c r="D752" s="3"/>
      <c r="E752" s="3"/>
    </row>
    <row r="753" spans="1:5" x14ac:dyDescent="0.25">
      <c r="A753" s="2"/>
      <c r="B753" s="3"/>
      <c r="C753" s="3"/>
      <c r="D753" s="3"/>
      <c r="E753" s="3"/>
    </row>
    <row r="754" spans="1:5" x14ac:dyDescent="0.25">
      <c r="A754" s="2"/>
      <c r="B754" s="3"/>
      <c r="C754" s="3"/>
      <c r="D754" s="3"/>
      <c r="E754" s="3"/>
    </row>
    <row r="755" spans="1:5" x14ac:dyDescent="0.25">
      <c r="A755" s="2"/>
      <c r="B755" s="3"/>
      <c r="C755" s="3"/>
      <c r="D755" s="3"/>
      <c r="E755" s="3"/>
    </row>
    <row r="756" spans="1:5" x14ac:dyDescent="0.25">
      <c r="A756" s="2"/>
      <c r="B756" s="3"/>
      <c r="C756" s="3"/>
      <c r="D756" s="3"/>
      <c r="E756" s="3"/>
    </row>
    <row r="757" spans="1:5" ht="23.25" customHeight="1" x14ac:dyDescent="0.25">
      <c r="A757" s="2"/>
      <c r="B757" s="3"/>
      <c r="C757" s="3"/>
      <c r="D757" s="3"/>
      <c r="E757" s="3"/>
    </row>
    <row r="758" spans="1:5" x14ac:dyDescent="0.25">
      <c r="A758" s="2"/>
      <c r="B758" s="3"/>
      <c r="C758" s="3"/>
      <c r="D758" s="3"/>
      <c r="E758" s="3"/>
    </row>
    <row r="759" spans="1:5" ht="23.25" customHeight="1" x14ac:dyDescent="0.25">
      <c r="A759" s="2"/>
      <c r="B759" s="3"/>
      <c r="C759" s="3"/>
      <c r="D759" s="3"/>
      <c r="E759" s="3"/>
    </row>
    <row r="760" spans="1:5" ht="23.25" customHeight="1" x14ac:dyDescent="0.25">
      <c r="A760" s="2"/>
      <c r="B760" s="4"/>
      <c r="C760" s="3"/>
      <c r="D760" s="3"/>
      <c r="E760" s="3"/>
    </row>
    <row r="761" spans="1:5" ht="23.25" customHeight="1" x14ac:dyDescent="0.25">
      <c r="A761" s="2"/>
      <c r="B761" s="4"/>
      <c r="C761" s="3"/>
      <c r="D761" s="3"/>
      <c r="E761" s="3"/>
    </row>
    <row r="762" spans="1:5" x14ac:dyDescent="0.25">
      <c r="A762" s="2"/>
      <c r="B762" s="4"/>
      <c r="C762" s="3"/>
      <c r="D762" s="3"/>
      <c r="E762" s="3"/>
    </row>
    <row r="763" spans="1:5" x14ac:dyDescent="0.25">
      <c r="A763" s="2"/>
      <c r="B763" s="3"/>
      <c r="C763" s="3"/>
      <c r="D763" s="3"/>
      <c r="E763" s="3"/>
    </row>
    <row r="764" spans="1:5" x14ac:dyDescent="0.25">
      <c r="A764" s="2"/>
      <c r="B764" s="3"/>
      <c r="C764" s="3"/>
      <c r="D764" s="3"/>
      <c r="E764" s="3"/>
    </row>
    <row r="765" spans="1:5" x14ac:dyDescent="0.25">
      <c r="A765" s="2"/>
      <c r="B765" s="3"/>
      <c r="C765" s="3"/>
      <c r="D765" s="3"/>
      <c r="E765" s="3"/>
    </row>
    <row r="766" spans="1:5" ht="23.25" customHeight="1" x14ac:dyDescent="0.25">
      <c r="A766" s="2"/>
      <c r="B766" s="3"/>
      <c r="C766" s="3"/>
      <c r="D766" s="3"/>
      <c r="E766" s="3"/>
    </row>
    <row r="767" spans="1:5" x14ac:dyDescent="0.25">
      <c r="A767" s="2"/>
      <c r="B767" s="3"/>
      <c r="C767" s="3"/>
      <c r="D767" s="3"/>
      <c r="E767" s="3"/>
    </row>
    <row r="768" spans="1:5" x14ac:dyDescent="0.25">
      <c r="A768" s="2"/>
      <c r="B768" s="3"/>
      <c r="C768" s="3"/>
      <c r="D768" s="3"/>
      <c r="E768" s="3"/>
    </row>
    <row r="769" spans="1:5" x14ac:dyDescent="0.25">
      <c r="A769" s="2"/>
      <c r="B769" s="3"/>
      <c r="C769" s="3"/>
      <c r="D769" s="3"/>
      <c r="E769" s="3"/>
    </row>
    <row r="770" spans="1:5" x14ac:dyDescent="0.25">
      <c r="A770" s="2"/>
      <c r="B770" s="3"/>
      <c r="C770" s="3"/>
      <c r="D770" s="3"/>
      <c r="E770" s="3"/>
    </row>
    <row r="771" spans="1:5" x14ac:dyDescent="0.25">
      <c r="A771" s="2"/>
      <c r="B771" s="3"/>
      <c r="C771" s="3"/>
      <c r="D771" s="3"/>
      <c r="E771" s="3"/>
    </row>
    <row r="772" spans="1:5" x14ac:dyDescent="0.25">
      <c r="A772" s="2"/>
      <c r="B772" s="3"/>
      <c r="C772" s="3"/>
      <c r="D772" s="3"/>
      <c r="E772" s="3"/>
    </row>
    <row r="773" spans="1:5" x14ac:dyDescent="0.25">
      <c r="A773" s="2"/>
      <c r="B773" s="3"/>
      <c r="C773" s="3"/>
      <c r="D773" s="3"/>
      <c r="E773" s="3"/>
    </row>
    <row r="774" spans="1:5" x14ac:dyDescent="0.25">
      <c r="A774" s="2"/>
      <c r="B774" s="3"/>
      <c r="C774" s="3"/>
      <c r="D774" s="3"/>
      <c r="E774" s="3"/>
    </row>
    <row r="775" spans="1:5" x14ac:dyDescent="0.25">
      <c r="A775" s="2"/>
      <c r="B775" s="3"/>
      <c r="C775" s="3"/>
      <c r="D775" s="3"/>
      <c r="E775" s="3"/>
    </row>
    <row r="776" spans="1:5" ht="23.25" customHeight="1" x14ac:dyDescent="0.25">
      <c r="A776" s="2"/>
      <c r="B776" s="3"/>
      <c r="C776" s="3"/>
      <c r="D776" s="3"/>
      <c r="E776" s="3"/>
    </row>
    <row r="777" spans="1:5" ht="23.25" customHeight="1" x14ac:dyDescent="0.25">
      <c r="A777" s="2"/>
      <c r="B777" s="3"/>
      <c r="C777" s="3"/>
      <c r="D777" s="3"/>
      <c r="E777" s="3"/>
    </row>
    <row r="778" spans="1:5" x14ac:dyDescent="0.25">
      <c r="A778" s="2"/>
      <c r="B778" s="3"/>
      <c r="C778" s="3"/>
      <c r="D778" s="3"/>
      <c r="E778" s="3"/>
    </row>
    <row r="779" spans="1:5" ht="5.7" customHeight="1" x14ac:dyDescent="0.25"/>
  </sheetData>
  <sortState xmlns:xlrd2="http://schemas.microsoft.com/office/spreadsheetml/2017/richdata2" ref="A2:E779">
    <sortCondition ref="A1:A779"/>
  </sortState>
  <pageMargins left="0.78740157499999996" right="0.78740157499999996" top="0.984251969" bottom="0.984251969" header="0.5" footer="0.5"/>
  <pageSetup orientation="portrait" horizontalDpi="300" verticalDpi="30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7833D-E673-4C41-9EF0-BE64CB47D972}">
  <sheetPr codeName="Tabelle3"/>
  <dimension ref="B1:T15"/>
  <sheetViews>
    <sheetView workbookViewId="0">
      <selection activeCell="J5" sqref="J5"/>
    </sheetView>
  </sheetViews>
  <sheetFormatPr baseColWidth="10" defaultColWidth="11.5546875" defaultRowHeight="14.4" x14ac:dyDescent="0.3"/>
  <cols>
    <col min="1" max="5" width="11.5546875" style="13"/>
    <col min="6" max="6" width="14.5546875" style="13" customWidth="1"/>
    <col min="7" max="7" width="23.44140625" style="13" customWidth="1"/>
    <col min="8" max="8" width="27.77734375" style="13" customWidth="1"/>
    <col min="9" max="9" width="15" style="13" customWidth="1"/>
    <col min="10" max="10" width="14.44140625" style="13" bestFit="1" customWidth="1"/>
    <col min="11" max="12" width="11.5546875" style="13"/>
    <col min="13" max="13" width="11.5546875" style="14"/>
    <col min="14" max="16384" width="11.5546875" style="13"/>
  </cols>
  <sheetData>
    <row r="1" spans="2:20" x14ac:dyDescent="0.3">
      <c r="B1" s="14"/>
      <c r="D1" s="71" t="s">
        <v>1913</v>
      </c>
      <c r="G1" s="13" t="s">
        <v>1881</v>
      </c>
      <c r="H1" s="94" t="s">
        <v>1919</v>
      </c>
      <c r="J1" s="14" t="s">
        <v>1877</v>
      </c>
      <c r="K1" s="13" t="s">
        <v>1856</v>
      </c>
      <c r="N1" s="72" t="s">
        <v>1859</v>
      </c>
      <c r="O1" s="15"/>
      <c r="R1" s="15"/>
      <c r="T1" s="15" t="s">
        <v>1862</v>
      </c>
    </row>
    <row r="2" spans="2:20" x14ac:dyDescent="0.3">
      <c r="B2" s="14"/>
      <c r="D2" s="71" t="s">
        <v>1855</v>
      </c>
      <c r="G2" s="13" t="s">
        <v>1882</v>
      </c>
      <c r="H2" s="70" t="s">
        <v>1910</v>
      </c>
      <c r="J2" s="14" t="s">
        <v>1878</v>
      </c>
      <c r="K2" s="13" t="s">
        <v>1859</v>
      </c>
      <c r="N2" s="13" t="s">
        <v>1863</v>
      </c>
      <c r="O2" s="16"/>
      <c r="R2" s="14"/>
      <c r="T2" s="14">
        <v>1</v>
      </c>
    </row>
    <row r="3" spans="2:20" x14ac:dyDescent="0.3">
      <c r="B3" s="14"/>
      <c r="G3" s="13" t="s">
        <v>1883</v>
      </c>
      <c r="H3" s="70" t="s">
        <v>1906</v>
      </c>
      <c r="J3" s="14" t="s">
        <v>1879</v>
      </c>
      <c r="N3" s="13" t="s">
        <v>1864</v>
      </c>
      <c r="O3" s="16"/>
      <c r="R3" s="14"/>
      <c r="T3" s="14">
        <v>2</v>
      </c>
    </row>
    <row r="4" spans="2:20" x14ac:dyDescent="0.3">
      <c r="C4" s="17"/>
      <c r="G4" s="13" t="s">
        <v>1884</v>
      </c>
      <c r="H4" s="70" t="s">
        <v>1909</v>
      </c>
      <c r="J4" s="14" t="s">
        <v>1880</v>
      </c>
      <c r="N4" s="13" t="s">
        <v>1867</v>
      </c>
      <c r="O4" s="16"/>
      <c r="T4" s="14">
        <v>3</v>
      </c>
    </row>
    <row r="5" spans="2:20" x14ac:dyDescent="0.3">
      <c r="G5" s="13" t="s">
        <v>1861</v>
      </c>
      <c r="H5" s="70" t="s">
        <v>1907</v>
      </c>
      <c r="J5" s="222" t="s">
        <v>1921</v>
      </c>
      <c r="N5" s="13" t="s">
        <v>1870</v>
      </c>
      <c r="O5" s="16"/>
      <c r="T5" s="14" t="s">
        <v>1868</v>
      </c>
    </row>
    <row r="6" spans="2:20" x14ac:dyDescent="0.3">
      <c r="G6" s="13" t="s">
        <v>1869</v>
      </c>
      <c r="H6" s="70" t="s">
        <v>1908</v>
      </c>
      <c r="N6" s="13" t="s">
        <v>1872</v>
      </c>
    </row>
    <row r="7" spans="2:20" x14ac:dyDescent="0.3">
      <c r="G7" s="13" t="s">
        <v>1857</v>
      </c>
      <c r="H7" s="70" t="s">
        <v>1911</v>
      </c>
      <c r="N7" s="13" t="s">
        <v>1874</v>
      </c>
    </row>
    <row r="8" spans="2:20" x14ac:dyDescent="0.3">
      <c r="G8" s="13" t="s">
        <v>1865</v>
      </c>
      <c r="H8" s="70" t="s">
        <v>1912</v>
      </c>
      <c r="N8" s="13" t="s">
        <v>1875</v>
      </c>
    </row>
    <row r="9" spans="2:20" x14ac:dyDescent="0.3">
      <c r="G9" s="13" t="s">
        <v>1858</v>
      </c>
      <c r="H9" s="70" t="s">
        <v>1871</v>
      </c>
      <c r="N9" s="71"/>
    </row>
    <row r="10" spans="2:20" x14ac:dyDescent="0.3">
      <c r="G10" s="13" t="s">
        <v>1866</v>
      </c>
      <c r="N10" s="71"/>
    </row>
    <row r="11" spans="2:20" x14ac:dyDescent="0.3">
      <c r="G11" s="13" t="s">
        <v>1873</v>
      </c>
      <c r="N11" s="71"/>
    </row>
    <row r="12" spans="2:20" x14ac:dyDescent="0.3">
      <c r="G12" s="13" t="s">
        <v>1885</v>
      </c>
    </row>
    <row r="13" spans="2:20" x14ac:dyDescent="0.3">
      <c r="G13" s="13" t="s">
        <v>1886</v>
      </c>
    </row>
    <row r="14" spans="2:20" x14ac:dyDescent="0.3">
      <c r="G14" s="13" t="s">
        <v>1887</v>
      </c>
      <c r="L14" s="262"/>
      <c r="M14" s="262"/>
    </row>
    <row r="15" spans="2:20" x14ac:dyDescent="0.3">
      <c r="G15" s="13" t="s">
        <v>1871</v>
      </c>
    </row>
  </sheetData>
  <mergeCells count="1">
    <mergeCell ref="L14:M14"/>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26</vt:i4>
      </vt:variant>
    </vt:vector>
  </HeadingPairs>
  <TitlesOfParts>
    <vt:vector size="31" baseType="lpstr">
      <vt:lpstr>Startseite</vt:lpstr>
      <vt:lpstr>Schülerprofil</vt:lpstr>
      <vt:lpstr>TEST-Daten</vt:lpstr>
      <vt:lpstr>Schulen</vt:lpstr>
      <vt:lpstr>Tabelle4</vt:lpstr>
      <vt:lpstr>Abt.neu</vt:lpstr>
      <vt:lpstr>auswahl</vt:lpstr>
      <vt:lpstr>Beeinträchtigung</vt:lpstr>
      <vt:lpstr>Beeinträchtigungen</vt:lpstr>
      <vt:lpstr>bitte_auswählen_ja_nein</vt:lpstr>
      <vt:lpstr>Dienstalter</vt:lpstr>
      <vt:lpstr>Geburtsmonat</vt:lpstr>
      <vt:lpstr>Geburtstag</vt:lpstr>
      <vt:lpstr>Geschlecht</vt:lpstr>
      <vt:lpstr>Geschlecht1</vt:lpstr>
      <vt:lpstr>Lehrbefähigung</vt:lpstr>
      <vt:lpstr>Lehrbefähigung_neu</vt:lpstr>
      <vt:lpstr>Mitglied_neu</vt:lpstr>
      <vt:lpstr>Ort</vt:lpstr>
      <vt:lpstr>Schülerzahl</vt:lpstr>
      <vt:lpstr>Schulkonzept</vt:lpstr>
      <vt:lpstr>Schulprofil_neu</vt:lpstr>
      <vt:lpstr>Sport_AG</vt:lpstr>
      <vt:lpstr>Sportart_AG</vt:lpstr>
      <vt:lpstr>Sportart_Freizeit</vt:lpstr>
      <vt:lpstr>Sportart_Verein</vt:lpstr>
      <vt:lpstr>Stunden</vt:lpstr>
      <vt:lpstr>Stunden..</vt:lpstr>
      <vt:lpstr>Stunden_neu</vt:lpstr>
      <vt:lpstr>Stunden_neuer</vt:lpstr>
      <vt:lpstr>Testort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Florian</dc:creator>
  <cp:lastModifiedBy>Florian</cp:lastModifiedBy>
  <dcterms:created xsi:type="dcterms:W3CDTF">2021-04-21T13:31:09Z</dcterms:created>
  <dcterms:modified xsi:type="dcterms:W3CDTF">2021-06-22T09:37:01Z</dcterms:modified>
</cp:coreProperties>
</file>